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60" yWindow="1080" windowWidth="18220" windowHeight="15900" tabRatio="500" activeTab="4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heet1" sheetId="9" r:id="rId9"/>
    <sheet name="SEP" sheetId="10" r:id="rId10"/>
    <sheet name="OCT" sheetId="11" r:id="rId11"/>
    <sheet name="NOV" sheetId="12" r:id="rId12"/>
    <sheet name="DEC" sheetId="13" r:id="rId13"/>
  </sheets>
  <externalReferences>
    <externalReference r:id="rId16"/>
  </externalReferences>
  <definedNames>
    <definedName name="DateJan">'JAN'!$C$2</definedName>
    <definedName name="MainDate">'JAN'!$C$2</definedName>
    <definedName name="_xlnm.Print_Area" localSheetId="3">'APR'!$A$4:$G$26</definedName>
    <definedName name="_xlnm.Print_Area" localSheetId="12">'DEC'!$A$4:$G$27</definedName>
    <definedName name="_xlnm.Print_Area" localSheetId="1">'FEB'!$A$4:$G$26</definedName>
    <definedName name="_xlnm.Print_Area" localSheetId="0">'JAN'!$A$4:$G$26</definedName>
    <definedName name="_xlnm.Print_Area" localSheetId="6">'JUL'!$A$4:$G$26</definedName>
    <definedName name="_xlnm.Print_Area" localSheetId="5">'JUN'!$A$4:$G$26</definedName>
    <definedName name="_xlnm.Print_Area" localSheetId="2">'MAR'!$A$4:$G$26</definedName>
    <definedName name="_xlnm.Print_Area" localSheetId="4">'MAY'!$A$4:$G$26</definedName>
    <definedName name="_xlnm.Print_Area" localSheetId="11">'NOV'!$A$4:$G$26</definedName>
    <definedName name="_xlnm.Print_Area" localSheetId="10">'OCT'!$A$4:$G$26</definedName>
    <definedName name="_xlnm.Print_Area" localSheetId="9">'SEP'!$A$4:$G$26</definedName>
    <definedName name="RiderName">'JAN'!$B$26</definedName>
  </definedNames>
  <calcPr fullCalcOnLoad="1"/>
</workbook>
</file>

<file path=xl/sharedStrings.xml><?xml version="1.0" encoding="utf-8"?>
<sst xmlns="http://schemas.openxmlformats.org/spreadsheetml/2006/main" count="132" uniqueCount="22">
  <si>
    <t>SUN</t>
  </si>
  <si>
    <t>MON</t>
  </si>
  <si>
    <t>TUE</t>
  </si>
  <si>
    <t>WED</t>
  </si>
  <si>
    <t>THU</t>
  </si>
  <si>
    <t>FRI</t>
  </si>
  <si>
    <t>SAT</t>
  </si>
  <si>
    <t>MLK Day</t>
  </si>
  <si>
    <t>MTD</t>
  </si>
  <si>
    <t>YTD</t>
  </si>
  <si>
    <t>Rider:</t>
  </si>
  <si>
    <t>Enter your name here!</t>
  </si>
  <si>
    <t>JJJ</t>
  </si>
  <si>
    <t>Memorial Day</t>
  </si>
  <si>
    <t>July 4th</t>
  </si>
  <si>
    <t>RYB</t>
  </si>
  <si>
    <t xml:space="preserve"> </t>
  </si>
  <si>
    <t>Labor Day</t>
  </si>
  <si>
    <t>Red Flannel</t>
  </si>
  <si>
    <t>Thanksgiving</t>
  </si>
  <si>
    <t>Christmas</t>
  </si>
  <si>
    <t>AFROST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</si>
</sst>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d;@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b/>
      <sz val="14"/>
      <color indexed="13"/>
      <name val="Arial"/>
      <family val="2"/>
    </font>
    <font>
      <b/>
      <sz val="16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63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164" fontId="1" fillId="0" borderId="0" xfId="0" applyNumberFormat="1" applyFon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1" xfId="0" applyBorder="1" applyAlignment="1">
      <alignment/>
    </xf>
    <xf numFmtId="165" fontId="2" fillId="34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37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2" fillId="34" borderId="13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0" fontId="2" fillId="37" borderId="1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33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34" borderId="0" xfId="0" applyFont="1" applyFill="1" applyAlignment="1">
      <alignment horizontal="center"/>
    </xf>
    <xf numFmtId="3" fontId="0" fillId="0" borderId="0" xfId="0" applyNumberFormat="1" applyAlignment="1">
      <alignment/>
    </xf>
    <xf numFmtId="3" fontId="2" fillId="36" borderId="10" xfId="0" applyNumberFormat="1" applyFont="1" applyFill="1" applyBorder="1" applyAlignment="1">
      <alignment horizontal="center"/>
    </xf>
    <xf numFmtId="3" fontId="2" fillId="37" borderId="10" xfId="0" applyNumberFormat="1" applyFont="1" applyFill="1" applyBorder="1" applyAlignment="1">
      <alignment horizontal="center"/>
    </xf>
    <xf numFmtId="3" fontId="8" fillId="37" borderId="10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5" xfId="0" applyBorder="1" applyAlignment="1">
      <alignment/>
    </xf>
    <xf numFmtId="0" fontId="3" fillId="36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2" fillId="38" borderId="0" xfId="0" applyFont="1" applyFill="1" applyBorder="1" applyAlignment="1">
      <alignment horizontal="center"/>
    </xf>
    <xf numFmtId="0" fontId="2" fillId="12" borderId="0" xfId="0" applyFont="1" applyFill="1" applyBorder="1" applyAlignment="1">
      <alignment horizontal="center"/>
    </xf>
    <xf numFmtId="0" fontId="5" fillId="39" borderId="18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27" fillId="21" borderId="10" xfId="34" applyNumberFormat="1" applyBorder="1" applyAlignment="1">
      <alignment horizontal="center"/>
    </xf>
    <xf numFmtId="0" fontId="26" fillId="6" borderId="0" xfId="19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E343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veAsAdobePDF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Y26"/>
  <sheetViews>
    <sheetView zoomScale="75" zoomScaleNormal="75" zoomScalePageLayoutView="0" workbookViewId="0" topLeftCell="A1">
      <selection activeCell="C3" sqref="C3"/>
    </sheetView>
  </sheetViews>
  <sheetFormatPr defaultColWidth="8.8515625" defaultRowHeight="12.75"/>
  <cols>
    <col min="1" max="7" width="15.7109375" style="0" customWidth="1"/>
    <col min="8" max="25" width="9.00390625" style="0" customWidth="1"/>
    <col min="26" max="16384" width="8.8515625" style="1" customWidth="1"/>
  </cols>
  <sheetData>
    <row r="2" ht="12.75">
      <c r="C2" s="2">
        <v>45292</v>
      </c>
    </row>
    <row r="4" spans="1:10" ht="15" customHeigh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J4" s="4"/>
    </row>
    <row r="5" ht="12.75">
      <c r="G5" s="5"/>
    </row>
    <row r="6" spans="1:7" s="7" customFormat="1" ht="15" customHeight="1">
      <c r="A6" s="6" t="str">
        <f>IF(1-WEEKDAY($C$2)&lt;0," ",1-WEEKDAY($C$2)+$C$2)</f>
        <v> </v>
      </c>
      <c r="B6" s="6">
        <f>IF(2-WEEKDAY(MainDate)&lt;0," ",2-WEEKDAY(MainDate)+MainDate)</f>
        <v>45292</v>
      </c>
      <c r="C6" s="6">
        <f>IF(3-WEEKDAY(MainDate)&lt;0," ",3-WEEKDAY(MainDate)+MainDate)</f>
        <v>45293</v>
      </c>
      <c r="D6" s="6">
        <f>IF(4-WEEKDAY(MainDate)&lt;0," ",4-WEEKDAY(MainDate)+MainDate)</f>
        <v>45294</v>
      </c>
      <c r="E6" s="6">
        <f>IF(5-WEEKDAY(MainDate)&lt;0," ",5-WEEKDAY(MainDate)+MainDate)</f>
        <v>45295</v>
      </c>
      <c r="F6" s="6">
        <f>IF(6-WEEKDAY(MainDate)&lt;0," ",6-WEEKDAY(MainDate)+MainDate)</f>
        <v>45296</v>
      </c>
      <c r="G6" s="6">
        <f>IF(7-WEEKDAY(MainDate)&lt;0," ",7-WEEKDAY(MainDate)+MainDate)</f>
        <v>45297</v>
      </c>
    </row>
    <row r="7" spans="1:7" s="7" customFormat="1" ht="15" customHeight="1">
      <c r="A7" s="8"/>
      <c r="B7" s="8"/>
      <c r="C7" s="9"/>
      <c r="D7" s="8"/>
      <c r="E7" s="8"/>
      <c r="F7" s="8"/>
      <c r="G7" s="8"/>
    </row>
    <row r="8" spans="1:10" s="12" customFormat="1" ht="30" customHeight="1">
      <c r="A8" s="10"/>
      <c r="B8" s="10"/>
      <c r="C8" s="10"/>
      <c r="D8" s="10"/>
      <c r="E8" s="10"/>
      <c r="F8" s="10"/>
      <c r="G8" s="10"/>
      <c r="H8" s="11"/>
      <c r="I8" s="11"/>
      <c r="J8" s="11"/>
    </row>
    <row r="9" spans="1:7" s="7" customFormat="1" ht="15" customHeight="1">
      <c r="A9" s="6">
        <f>G6+1</f>
        <v>45298</v>
      </c>
      <c r="B9" s="6">
        <f aca="true" t="shared" si="0" ref="B9:G9">A9+1</f>
        <v>45299</v>
      </c>
      <c r="C9" s="6">
        <f t="shared" si="0"/>
        <v>45300</v>
      </c>
      <c r="D9" s="6">
        <f t="shared" si="0"/>
        <v>45301</v>
      </c>
      <c r="E9" s="6">
        <f t="shared" si="0"/>
        <v>45302</v>
      </c>
      <c r="F9" s="6">
        <f t="shared" si="0"/>
        <v>45303</v>
      </c>
      <c r="G9" s="6">
        <f t="shared" si="0"/>
        <v>45304</v>
      </c>
    </row>
    <row r="10" spans="1:7" s="7" customFormat="1" ht="15" customHeight="1">
      <c r="A10" s="13"/>
      <c r="B10" s="8"/>
      <c r="C10" s="8"/>
      <c r="D10" s="8"/>
      <c r="E10" s="9"/>
      <c r="F10" s="8"/>
      <c r="G10" s="8"/>
    </row>
    <row r="11" spans="1:10" s="12" customFormat="1" ht="30" customHeight="1">
      <c r="A11" s="10"/>
      <c r="B11" s="10"/>
      <c r="C11" s="10"/>
      <c r="D11" s="10"/>
      <c r="E11" s="10"/>
      <c r="F11" s="10"/>
      <c r="G11" s="10"/>
      <c r="H11" s="14"/>
      <c r="I11" s="14"/>
      <c r="J11" s="14"/>
    </row>
    <row r="12" spans="1:7" s="7" customFormat="1" ht="15" customHeight="1">
      <c r="A12" s="6">
        <f aca="true" t="shared" si="1" ref="A12:G12">IF(MONTH(A9+7)=MONTH(MainDate),A9+7," ")</f>
        <v>45305</v>
      </c>
      <c r="B12" s="6">
        <f t="shared" si="1"/>
        <v>45306</v>
      </c>
      <c r="C12" s="6">
        <f t="shared" si="1"/>
        <v>45307</v>
      </c>
      <c r="D12" s="6">
        <f t="shared" si="1"/>
        <v>45308</v>
      </c>
      <c r="E12" s="6">
        <f t="shared" si="1"/>
        <v>45309</v>
      </c>
      <c r="F12" s="6">
        <f t="shared" si="1"/>
        <v>45310</v>
      </c>
      <c r="G12" s="6">
        <f t="shared" si="1"/>
        <v>45311</v>
      </c>
    </row>
    <row r="13" spans="1:7" s="7" customFormat="1" ht="15" customHeight="1">
      <c r="A13" s="8"/>
      <c r="B13" s="8"/>
      <c r="C13" s="8"/>
      <c r="D13" s="8"/>
      <c r="E13" s="8"/>
      <c r="F13" s="8"/>
      <c r="G13" s="8"/>
    </row>
    <row r="14" spans="1:10" s="12" customFormat="1" ht="30" customHeight="1">
      <c r="A14" s="10"/>
      <c r="B14" s="10"/>
      <c r="C14" s="10"/>
      <c r="D14" s="10"/>
      <c r="E14" s="11"/>
      <c r="F14" s="10"/>
      <c r="G14" s="10"/>
      <c r="H14" s="11"/>
      <c r="I14" s="11"/>
      <c r="J14" s="14"/>
    </row>
    <row r="15" spans="1:9" s="7" customFormat="1" ht="15" customHeight="1">
      <c r="A15" s="6">
        <f aca="true" t="shared" si="2" ref="A15:G15">IF(MONTH(A12+7)=MONTH(MainDate),A12+7," ")</f>
        <v>45312</v>
      </c>
      <c r="B15" s="6">
        <f t="shared" si="2"/>
        <v>45313</v>
      </c>
      <c r="C15" s="6">
        <f t="shared" si="2"/>
        <v>45314</v>
      </c>
      <c r="D15" s="6">
        <f t="shared" si="2"/>
        <v>45315</v>
      </c>
      <c r="E15" s="6">
        <f t="shared" si="2"/>
        <v>45316</v>
      </c>
      <c r="F15" s="6">
        <f t="shared" si="2"/>
        <v>45317</v>
      </c>
      <c r="G15" s="6">
        <f t="shared" si="2"/>
        <v>45318</v>
      </c>
      <c r="H15" s="15"/>
      <c r="I15" s="15"/>
    </row>
    <row r="16" spans="1:9" s="7" customFormat="1" ht="15" customHeight="1">
      <c r="A16" s="8"/>
      <c r="B16" s="16" t="s">
        <v>7</v>
      </c>
      <c r="C16" s="8"/>
      <c r="D16" s="8"/>
      <c r="E16" s="8"/>
      <c r="F16" s="8"/>
      <c r="G16" s="8"/>
      <c r="H16" s="15"/>
      <c r="I16" s="15"/>
    </row>
    <row r="17" spans="1:10" s="12" customFormat="1" ht="30" customHeight="1">
      <c r="A17" s="10"/>
      <c r="B17" s="10"/>
      <c r="C17" s="10"/>
      <c r="D17" s="10"/>
      <c r="E17" s="10"/>
      <c r="F17" s="10"/>
      <c r="G17" s="10"/>
      <c r="H17" s="11"/>
      <c r="I17" s="11"/>
      <c r="J17" s="14"/>
    </row>
    <row r="18" spans="1:7" s="7" customFormat="1" ht="15" customHeight="1">
      <c r="A18" s="6">
        <f aca="true" t="shared" si="3" ref="A18:G18">IF(A15=" "," ",IF(MONTH(A15+7)=MONTH(MainDate),A15+7," "))</f>
        <v>45319</v>
      </c>
      <c r="B18" s="6">
        <f t="shared" si="3"/>
        <v>45320</v>
      </c>
      <c r="C18" s="6">
        <f t="shared" si="3"/>
        <v>45321</v>
      </c>
      <c r="D18" s="6">
        <f t="shared" si="3"/>
        <v>45322</v>
      </c>
      <c r="E18" s="6" t="str">
        <f t="shared" si="3"/>
        <v> </v>
      </c>
      <c r="F18" s="6" t="str">
        <f t="shared" si="3"/>
        <v> </v>
      </c>
      <c r="G18" s="6" t="str">
        <f t="shared" si="3"/>
        <v> </v>
      </c>
    </row>
    <row r="19" spans="1:7" s="7" customFormat="1" ht="15" customHeight="1">
      <c r="A19" s="8"/>
      <c r="B19" s="8"/>
      <c r="C19" s="8"/>
      <c r="D19" s="8"/>
      <c r="E19" s="8"/>
      <c r="F19" s="8"/>
      <c r="G19" s="8"/>
    </row>
    <row r="20" spans="1:10" s="12" customFormat="1" ht="30" customHeight="1">
      <c r="A20" s="10"/>
      <c r="B20" s="10"/>
      <c r="C20" s="10"/>
      <c r="D20" s="10"/>
      <c r="E20" s="10"/>
      <c r="F20" s="10"/>
      <c r="G20" s="10"/>
      <c r="H20" s="11"/>
      <c r="I20" s="11"/>
      <c r="J20" s="14"/>
    </row>
    <row r="21" spans="1:10" s="7" customFormat="1" ht="15" customHeight="1">
      <c r="A21" s="6" t="str">
        <f aca="true" t="shared" si="4" ref="A21:G21">IF(A18=" "," ",IF(MONTH(A18+7)=MONTH(MainDate),A18+7," "))</f>
        <v> </v>
      </c>
      <c r="B21" s="6" t="str">
        <f t="shared" si="4"/>
        <v> </v>
      </c>
      <c r="C21" s="6" t="str">
        <f t="shared" si="4"/>
        <v> </v>
      </c>
      <c r="D21" s="6" t="str">
        <f t="shared" si="4"/>
        <v> </v>
      </c>
      <c r="E21" s="6" t="str">
        <f t="shared" si="4"/>
        <v> </v>
      </c>
      <c r="F21" s="6" t="str">
        <f t="shared" si="4"/>
        <v> </v>
      </c>
      <c r="G21" s="6" t="str">
        <f t="shared" si="4"/>
        <v> </v>
      </c>
      <c r="H21" s="15"/>
      <c r="I21" s="15"/>
      <c r="J21" s="15"/>
    </row>
    <row r="22" spans="1:10" s="7" customFormat="1" ht="15" customHeight="1">
      <c r="A22" s="8"/>
      <c r="B22" s="8"/>
      <c r="C22" s="8"/>
      <c r="D22" s="8"/>
      <c r="E22" s="8"/>
      <c r="F22" s="8"/>
      <c r="G22" s="8"/>
      <c r="H22" s="15"/>
      <c r="I22" s="15"/>
      <c r="J22" s="15"/>
    </row>
    <row r="23" spans="1:25" s="12" customFormat="1" ht="30" customHeight="1">
      <c r="A23" s="10"/>
      <c r="B23" s="10"/>
      <c r="C23" s="10"/>
      <c r="D23" s="10"/>
      <c r="E23" s="10"/>
      <c r="F23" s="10"/>
      <c r="G23" s="10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</row>
    <row r="24" spans="1:25" s="12" customFormat="1" ht="30" customHeight="1">
      <c r="A24" s="14"/>
      <c r="B24" s="14"/>
      <c r="C24" s="14"/>
      <c r="D24" s="14"/>
      <c r="E24" s="14"/>
      <c r="F24" s="14"/>
      <c r="G24" s="14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5" spans="6:10" ht="18">
      <c r="F25" s="17" t="s">
        <v>8</v>
      </c>
      <c r="G25" s="17" t="s">
        <v>9</v>
      </c>
      <c r="J25" s="12"/>
    </row>
    <row r="26" spans="1:10" ht="24.75" customHeight="1">
      <c r="A26" s="18" t="s">
        <v>10</v>
      </c>
      <c r="B26" s="61" t="s">
        <v>11</v>
      </c>
      <c r="C26" s="61"/>
      <c r="D26" s="61"/>
      <c r="F26" s="19">
        <f>SUM(A8:G8)+SUM(A11:G11)+SUM(A14:G14)+SUM(A17:G17)+SUM(A20:G20)+SUM(A23:G23)</f>
        <v>0</v>
      </c>
      <c r="G26" s="19">
        <f>F26</f>
        <v>0</v>
      </c>
      <c r="J26" s="11"/>
    </row>
  </sheetData>
  <sheetProtection selectLockedCells="1" selectUnlockedCells="1"/>
  <mergeCells count="1">
    <mergeCell ref="B26:D26"/>
  </mergeCells>
  <printOptions gridLines="1" horizontalCentered="1"/>
  <pageMargins left="0.75" right="0.75" top="1" bottom="1" header="0.5" footer="0.5118055555555555"/>
  <pageSetup horizontalDpi="300" verticalDpi="300" orientation="landscape"/>
  <headerFooter alignWithMargins="0">
    <oddHeader>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CN26"/>
  <sheetViews>
    <sheetView zoomScale="75" zoomScaleNormal="75" zoomScalePageLayoutView="0" workbookViewId="0" topLeftCell="A1">
      <selection activeCell="E16" sqref="E16"/>
    </sheetView>
  </sheetViews>
  <sheetFormatPr defaultColWidth="9.00390625" defaultRowHeight="12.75"/>
  <cols>
    <col min="1" max="7" width="15.7109375" style="0" customWidth="1"/>
  </cols>
  <sheetData>
    <row r="2" ht="12.75">
      <c r="C2" s="2">
        <f>EDATE(MainDate,8)</f>
        <v>45536</v>
      </c>
    </row>
    <row r="4" spans="1:10" s="40" customFormat="1" ht="15" customHeigh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J4" s="11"/>
    </row>
    <row r="5" spans="1:7" s="43" customFormat="1" ht="15" customHeight="1">
      <c r="A5" s="41"/>
      <c r="B5" s="41"/>
      <c r="C5" s="41"/>
      <c r="D5" s="41"/>
      <c r="E5" s="41"/>
      <c r="F5" s="41"/>
      <c r="G5" s="42"/>
    </row>
    <row r="6" spans="1:92" s="22" customFormat="1" ht="15" customHeight="1">
      <c r="A6" s="6">
        <f>IF(1-WEEKDAY($C$2)&lt;0," ",1-WEEKDAY($C$2)+$C$2)</f>
        <v>45536</v>
      </c>
      <c r="B6" s="6">
        <f>IF(2-WEEKDAY($C$2)&lt;0," ",2-WEEKDAY($C$2)+$C$2)</f>
        <v>45537</v>
      </c>
      <c r="C6" s="6">
        <f>IF(3-WEEKDAY($C$2)&lt;0," ",3-WEEKDAY($C$2)+$C$2)</f>
        <v>45538</v>
      </c>
      <c r="D6" s="6">
        <f>IF(4-WEEKDAY($C$2)&lt;0," ",4-WEEKDAY($C$2)+$C$2)</f>
        <v>45539</v>
      </c>
      <c r="E6" s="6">
        <f>IF(5-WEEKDAY($C$2)&lt;0," ",5-WEEKDAY($C$2)+$C$2)</f>
        <v>45540</v>
      </c>
      <c r="F6" s="6">
        <f>IF(6-WEEKDAY($C$2)&lt;0," ",6-WEEKDAY($C$2)+$C$2)</f>
        <v>45541</v>
      </c>
      <c r="G6" s="6">
        <f>IF(7-WEEKDAY($C$2)&lt;0," ",7-WEEKDAY($C$2)+$C$2)</f>
        <v>45542</v>
      </c>
      <c r="H6" s="7" t="s">
        <v>16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</row>
    <row r="7" spans="1:92" s="23" customFormat="1" ht="15" customHeight="1">
      <c r="A7" s="8"/>
      <c r="B7" s="30" t="s">
        <v>17</v>
      </c>
      <c r="C7" s="8"/>
      <c r="D7" s="8"/>
      <c r="E7" s="8"/>
      <c r="F7" s="8"/>
      <c r="G7" s="8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</row>
    <row r="8" spans="1:92" s="11" customFormat="1" ht="30" customHeight="1">
      <c r="A8" s="10"/>
      <c r="B8" s="10"/>
      <c r="C8" s="10"/>
      <c r="D8" s="10"/>
      <c r="E8" s="10"/>
      <c r="F8" s="10"/>
      <c r="G8" s="10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</row>
    <row r="9" spans="1:92" s="22" customFormat="1" ht="15" customHeight="1">
      <c r="A9" s="6">
        <f>G6+1</f>
        <v>45543</v>
      </c>
      <c r="B9" s="6">
        <f aca="true" t="shared" si="0" ref="B9:G9">A9+1</f>
        <v>45544</v>
      </c>
      <c r="C9" s="6">
        <f t="shared" si="0"/>
        <v>45545</v>
      </c>
      <c r="D9" s="6">
        <f t="shared" si="0"/>
        <v>45546</v>
      </c>
      <c r="E9" s="6">
        <f t="shared" si="0"/>
        <v>45547</v>
      </c>
      <c r="F9" s="6">
        <f t="shared" si="0"/>
        <v>45548</v>
      </c>
      <c r="G9" s="6">
        <f t="shared" si="0"/>
        <v>45549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</row>
    <row r="10" spans="1:92" s="23" customFormat="1" ht="15" customHeight="1">
      <c r="A10" s="13"/>
      <c r="B10" s="13"/>
      <c r="C10" s="8"/>
      <c r="D10" s="8"/>
      <c r="E10" s="8"/>
      <c r="F10" s="8"/>
      <c r="G10" s="8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</row>
    <row r="11" spans="1:92" s="11" customFormat="1" ht="30" customHeight="1">
      <c r="A11" s="9"/>
      <c r="B11" s="10"/>
      <c r="C11" s="10"/>
      <c r="D11" s="10"/>
      <c r="E11" s="10"/>
      <c r="F11" s="10"/>
      <c r="G11" s="10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</row>
    <row r="12" spans="1:92" s="22" customFormat="1" ht="15" customHeight="1">
      <c r="A12" s="6">
        <f aca="true" t="shared" si="1" ref="A12:G12">IF(MONTH(A9+7)=MONTH($C$2),A9+7," ")</f>
        <v>45550</v>
      </c>
      <c r="B12" s="6">
        <f t="shared" si="1"/>
        <v>45551</v>
      </c>
      <c r="C12" s="6">
        <f t="shared" si="1"/>
        <v>45552</v>
      </c>
      <c r="D12" s="6">
        <f t="shared" si="1"/>
        <v>45553</v>
      </c>
      <c r="E12" s="6">
        <f t="shared" si="1"/>
        <v>45554</v>
      </c>
      <c r="F12" s="6">
        <f t="shared" si="1"/>
        <v>45555</v>
      </c>
      <c r="G12" s="6">
        <f t="shared" si="1"/>
        <v>45556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</row>
    <row r="13" spans="1:92" s="23" customFormat="1" ht="15" customHeight="1">
      <c r="A13" s="8"/>
      <c r="B13" s="8"/>
      <c r="C13" s="8"/>
      <c r="D13" s="8"/>
      <c r="E13" s="13"/>
      <c r="F13" s="8"/>
      <c r="G13" s="8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</row>
    <row r="14" spans="1:92" s="11" customFormat="1" ht="30" customHeight="1">
      <c r="A14" s="9"/>
      <c r="B14" s="10"/>
      <c r="C14" s="10"/>
      <c r="D14" s="10"/>
      <c r="E14" s="10"/>
      <c r="F14" s="10"/>
      <c r="G14" s="10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</row>
    <row r="15" spans="1:92" s="24" customFormat="1" ht="15" customHeight="1">
      <c r="A15" s="6">
        <f aca="true" t="shared" si="2" ref="A15:G15">IF(MONTH(A12+7)=MONTH($C$2),A12+7," ")</f>
        <v>45557</v>
      </c>
      <c r="B15" s="6">
        <f t="shared" si="2"/>
        <v>45558</v>
      </c>
      <c r="C15" s="6">
        <f t="shared" si="2"/>
        <v>45559</v>
      </c>
      <c r="D15" s="6">
        <f t="shared" si="2"/>
        <v>45560</v>
      </c>
      <c r="E15" s="6">
        <f t="shared" si="2"/>
        <v>45561</v>
      </c>
      <c r="F15" s="6">
        <f t="shared" si="2"/>
        <v>45562</v>
      </c>
      <c r="G15" s="6">
        <f t="shared" si="2"/>
        <v>45563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</row>
    <row r="16" spans="1:92" s="24" customFormat="1" ht="15" customHeight="1">
      <c r="A16" s="8"/>
      <c r="B16" s="8"/>
      <c r="C16" s="8"/>
      <c r="D16" s="8"/>
      <c r="E16" s="13"/>
      <c r="F16" s="8"/>
      <c r="G16" s="8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</row>
    <row r="17" spans="1:92" s="11" customFormat="1" ht="30" customHeight="1">
      <c r="A17" s="10"/>
      <c r="B17" s="10"/>
      <c r="C17" s="10"/>
      <c r="D17" s="10"/>
      <c r="E17" s="10"/>
      <c r="F17" s="10"/>
      <c r="G17" s="10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</row>
    <row r="18" spans="1:92" s="24" customFormat="1" ht="15" customHeight="1">
      <c r="A18" s="6">
        <f aca="true" t="shared" si="3" ref="A18:G18">IF(MONTH(A15+7)=MONTH($C$2),A15+7," ")</f>
        <v>45564</v>
      </c>
      <c r="B18" s="6">
        <f t="shared" si="3"/>
        <v>45565</v>
      </c>
      <c r="C18" s="6" t="str">
        <f t="shared" si="3"/>
        <v> </v>
      </c>
      <c r="D18" s="6" t="str">
        <f t="shared" si="3"/>
        <v> </v>
      </c>
      <c r="E18" s="6" t="str">
        <f t="shared" si="3"/>
        <v> </v>
      </c>
      <c r="F18" s="6" t="str">
        <f t="shared" si="3"/>
        <v> </v>
      </c>
      <c r="G18" s="6" t="str">
        <f t="shared" si="3"/>
        <v> </v>
      </c>
      <c r="H18" s="12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</row>
    <row r="19" spans="1:92" s="24" customFormat="1" ht="15" customHeight="1">
      <c r="A19" s="8"/>
      <c r="B19" s="9"/>
      <c r="C19" s="8"/>
      <c r="D19" s="8"/>
      <c r="E19" s="8"/>
      <c r="F19" s="8"/>
      <c r="G19" s="8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</row>
    <row r="20" spans="1:92" s="11" customFormat="1" ht="30" customHeight="1">
      <c r="A20" s="10"/>
      <c r="B20" s="10"/>
      <c r="C20" s="10"/>
      <c r="D20" s="10"/>
      <c r="E20" s="10"/>
      <c r="F20" s="10"/>
      <c r="G20" s="10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</row>
    <row r="21" spans="1:64" s="24" customFormat="1" ht="15" customHeight="1">
      <c r="A21" s="6" t="str">
        <f aca="true" t="shared" si="4" ref="A21:G21">IF(A18=" "," ",IF(MONTH(A18+7)=MONTH($C$2),A18+7," "))</f>
        <v> </v>
      </c>
      <c r="B21" s="6" t="str">
        <f t="shared" si="4"/>
        <v> </v>
      </c>
      <c r="C21" s="6" t="str">
        <f t="shared" si="4"/>
        <v> </v>
      </c>
      <c r="D21" s="6" t="str">
        <f t="shared" si="4"/>
        <v> </v>
      </c>
      <c r="E21" s="6" t="str">
        <f t="shared" si="4"/>
        <v> </v>
      </c>
      <c r="F21" s="6" t="str">
        <f t="shared" si="4"/>
        <v> </v>
      </c>
      <c r="G21" s="6" t="str">
        <f t="shared" si="4"/>
        <v> 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64" s="24" customFormat="1" ht="15" customHeight="1">
      <c r="A22" s="8"/>
      <c r="B22" s="8"/>
      <c r="C22" s="8"/>
      <c r="D22" s="8"/>
      <c r="E22" s="8"/>
      <c r="F22" s="8"/>
      <c r="G22" s="8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</row>
    <row r="23" spans="1:64" s="11" customFormat="1" ht="30" customHeight="1">
      <c r="A23" s="10"/>
      <c r="B23" s="10"/>
      <c r="C23" s="10"/>
      <c r="D23" s="10"/>
      <c r="E23" s="10"/>
      <c r="F23" s="37"/>
      <c r="G23" s="38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</row>
    <row r="24" spans="7:92" ht="12.75">
      <c r="G24" s="44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</row>
    <row r="25" spans="6:10" ht="18">
      <c r="F25" s="17" t="s">
        <v>8</v>
      </c>
      <c r="G25" s="17" t="s">
        <v>9</v>
      </c>
      <c r="J25" s="12"/>
    </row>
    <row r="26" spans="1:10" ht="24.75" customHeight="1">
      <c r="A26" s="18" t="s">
        <v>10</v>
      </c>
      <c r="B26" s="62" t="str">
        <f>RiderName</f>
        <v>Enter your name here!</v>
      </c>
      <c r="C26" s="62"/>
      <c r="D26" s="62"/>
      <c r="F26" s="19">
        <f>SUM(A8:G8)+SUM(A11:G11)+SUM(A14:G14)+SUM(A17:G17)+SUM(A20:G20)+SUM(A23:G23)</f>
        <v>0</v>
      </c>
      <c r="G26" s="35">
        <f>AUG!G26+F26</f>
        <v>0</v>
      </c>
      <c r="J26" s="12"/>
    </row>
  </sheetData>
  <sheetProtection selectLockedCells="1" selectUnlockedCells="1"/>
  <mergeCells count="1">
    <mergeCell ref="B26:D26"/>
  </mergeCells>
  <printOptions gridLines="1" horizontalCentered="1"/>
  <pageMargins left="0.75" right="0.75" top="1" bottom="1" header="0.5" footer="0.5118055555555555"/>
  <pageSetup horizontalDpi="300" verticalDpi="300" orientation="landscape"/>
  <headerFooter alignWithMargins="0"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IV3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7" width="15.7109375" style="0" customWidth="1"/>
  </cols>
  <sheetData>
    <row r="2" ht="12.75">
      <c r="C2" s="2">
        <f>EDATE(MainDate,9)</f>
        <v>45566</v>
      </c>
    </row>
    <row r="4" spans="1:256" s="45" customFormat="1" ht="15" customHeigh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J4" s="12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  <c r="IV4" s="40"/>
    </row>
    <row r="5" spans="1:256" s="1" customFormat="1" ht="12.75">
      <c r="A5" s="46"/>
      <c r="B5" s="44"/>
      <c r="C5" s="44"/>
      <c r="D5" s="44"/>
      <c r="E5" s="44"/>
      <c r="F5" s="44"/>
      <c r="G5" s="20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7" customFormat="1" ht="15" customHeight="1">
      <c r="A6" s="6" t="str">
        <f>IF(1-WEEKDAY($C$2)&lt;0," ",1-WEEKDAY($C$2)+$C$2)</f>
        <v> </v>
      </c>
      <c r="B6" s="6" t="str">
        <f>IF(2-WEEKDAY($C$2)&lt;0," ",2-WEEKDAY($C$2)+$C$2)</f>
        <v> </v>
      </c>
      <c r="C6" s="6">
        <f>IF(3-WEEKDAY($C$2)&lt;0," ",3-WEEKDAY($C$2)+$C$2)</f>
        <v>45566</v>
      </c>
      <c r="D6" s="6">
        <f>IF(4-WEEKDAY($C$2)&lt;0," ",4-WEEKDAY($C$2)+$C$2)</f>
        <v>45567</v>
      </c>
      <c r="E6" s="6">
        <f>IF(5-WEEKDAY($C$2)&lt;0," ",5-WEEKDAY($C$2)+$C$2)</f>
        <v>45568</v>
      </c>
      <c r="F6" s="6">
        <f>IF(6-WEEKDAY($C$2)&lt;0," ",6-WEEKDAY($C$2)+$C$2)</f>
        <v>45569</v>
      </c>
      <c r="G6" s="6">
        <f>IF(7-WEEKDAY($C$2)&lt;0," ",7-WEEKDAY($C$2)+$C$2)</f>
        <v>45570</v>
      </c>
      <c r="FZ6" s="21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</row>
    <row r="7" spans="1:256" s="7" customFormat="1" ht="15" customHeight="1">
      <c r="A7" s="8"/>
      <c r="B7" s="8"/>
      <c r="C7" s="8"/>
      <c r="D7" s="8"/>
      <c r="E7" s="8"/>
      <c r="F7" s="8"/>
      <c r="G7" s="8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</row>
    <row r="8" spans="1:256" s="12" customFormat="1" ht="30" customHeight="1">
      <c r="A8" s="10"/>
      <c r="B8" s="10"/>
      <c r="C8" s="10"/>
      <c r="D8" s="10"/>
      <c r="E8" s="10"/>
      <c r="F8" s="10"/>
      <c r="G8" s="10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s="7" customFormat="1" ht="15" customHeight="1">
      <c r="A9" s="6">
        <f>G6+1</f>
        <v>45571</v>
      </c>
      <c r="B9" s="6">
        <f aca="true" t="shared" si="0" ref="B9:G9">A9+1</f>
        <v>45572</v>
      </c>
      <c r="C9" s="6">
        <f t="shared" si="0"/>
        <v>45573</v>
      </c>
      <c r="D9" s="6">
        <f t="shared" si="0"/>
        <v>45574</v>
      </c>
      <c r="E9" s="6">
        <f t="shared" si="0"/>
        <v>45575</v>
      </c>
      <c r="F9" s="6">
        <f t="shared" si="0"/>
        <v>45576</v>
      </c>
      <c r="G9" s="6">
        <f t="shared" si="0"/>
        <v>45577</v>
      </c>
      <c r="FZ9" s="21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s="7" customFormat="1" ht="15" customHeight="1">
      <c r="A10" s="13"/>
      <c r="B10" s="13"/>
      <c r="C10" s="8"/>
      <c r="D10" s="8"/>
      <c r="E10" s="8"/>
      <c r="F10" s="8"/>
      <c r="G10" s="8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256" s="12" customFormat="1" ht="30" customHeight="1">
      <c r="A11" s="9"/>
      <c r="B11" s="10"/>
      <c r="C11" s="10"/>
      <c r="D11" s="10"/>
      <c r="E11" s="10"/>
      <c r="F11" s="10"/>
      <c r="G11" s="10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s="7" customFormat="1" ht="15" customHeight="1">
      <c r="A12" s="6">
        <f aca="true" t="shared" si="1" ref="A12:G12">IF(MONTH(A9+7)=MONTH($C$2),A9+7," ")</f>
        <v>45578</v>
      </c>
      <c r="B12" s="6">
        <f t="shared" si="1"/>
        <v>45579</v>
      </c>
      <c r="C12" s="6">
        <f t="shared" si="1"/>
        <v>45580</v>
      </c>
      <c r="D12" s="6">
        <f t="shared" si="1"/>
        <v>45581</v>
      </c>
      <c r="E12" s="6">
        <f t="shared" si="1"/>
        <v>45582</v>
      </c>
      <c r="F12" s="6">
        <f t="shared" si="1"/>
        <v>45583</v>
      </c>
      <c r="G12" s="6">
        <f t="shared" si="1"/>
        <v>45584</v>
      </c>
      <c r="FZ12" s="21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s="7" customFormat="1" ht="15" customHeight="1">
      <c r="A13" s="8"/>
      <c r="B13" s="8"/>
      <c r="C13" s="8"/>
      <c r="D13" s="8"/>
      <c r="E13" s="9"/>
      <c r="F13" s="8"/>
      <c r="G13" s="8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s="12" customFormat="1" ht="30" customHeight="1">
      <c r="A14" s="9"/>
      <c r="B14" s="10"/>
      <c r="C14" s="10"/>
      <c r="D14" s="10"/>
      <c r="E14" s="10"/>
      <c r="F14" s="10"/>
      <c r="G14" s="10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s="7" customFormat="1" ht="15" customHeight="1">
      <c r="A15" s="6">
        <f aca="true" t="shared" si="2" ref="A15:G15">IF(MONTH(A12+7)=MONTH($C$2),A12+7," ")</f>
        <v>45585</v>
      </c>
      <c r="B15" s="6">
        <f t="shared" si="2"/>
        <v>45586</v>
      </c>
      <c r="C15" s="6">
        <f t="shared" si="2"/>
        <v>45587</v>
      </c>
      <c r="D15" s="6">
        <f t="shared" si="2"/>
        <v>45588</v>
      </c>
      <c r="E15" s="6">
        <f t="shared" si="2"/>
        <v>45589</v>
      </c>
      <c r="F15" s="6">
        <f t="shared" si="2"/>
        <v>45590</v>
      </c>
      <c r="G15" s="6">
        <f t="shared" si="2"/>
        <v>45591</v>
      </c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</row>
    <row r="16" spans="1:256" s="7" customFormat="1" ht="15" customHeight="1">
      <c r="A16" s="8"/>
      <c r="B16" s="8"/>
      <c r="C16" s="8"/>
      <c r="D16" s="8"/>
      <c r="E16" s="9"/>
      <c r="F16" s="8"/>
      <c r="G16" s="8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  <c r="IV16" s="24"/>
    </row>
    <row r="17" spans="1:256" s="12" customFormat="1" ht="30" customHeight="1">
      <c r="A17" s="10"/>
      <c r="B17" s="10"/>
      <c r="C17" s="10"/>
      <c r="D17" s="10"/>
      <c r="E17" s="10"/>
      <c r="F17" s="10"/>
      <c r="G17" s="10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spans="1:256" s="7" customFormat="1" ht="15" customHeight="1">
      <c r="A18" s="6">
        <f aca="true" t="shared" si="3" ref="A18:G18">IF(MONTH(A15+7)=MONTH($C$2),A15+7," ")</f>
        <v>45592</v>
      </c>
      <c r="B18" s="6">
        <f t="shared" si="3"/>
        <v>45593</v>
      </c>
      <c r="C18" s="6">
        <f t="shared" si="3"/>
        <v>45594</v>
      </c>
      <c r="D18" s="6">
        <f t="shared" si="3"/>
        <v>45595</v>
      </c>
      <c r="E18" s="6">
        <f t="shared" si="3"/>
        <v>45596</v>
      </c>
      <c r="F18" s="6" t="str">
        <f t="shared" si="3"/>
        <v> </v>
      </c>
      <c r="G18" s="6" t="str">
        <f t="shared" si="3"/>
        <v> </v>
      </c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</row>
    <row r="19" spans="1:256" s="7" customFormat="1" ht="15" customHeight="1">
      <c r="A19" s="8"/>
      <c r="B19" s="9"/>
      <c r="C19" s="8"/>
      <c r="D19" s="8"/>
      <c r="E19" s="8"/>
      <c r="F19" s="8"/>
      <c r="G19" s="8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</row>
    <row r="20" spans="1:256" s="12" customFormat="1" ht="30" customHeight="1">
      <c r="A20" s="10"/>
      <c r="B20" s="10"/>
      <c r="C20" s="10"/>
      <c r="D20" s="10"/>
      <c r="E20" s="10"/>
      <c r="F20" s="10"/>
      <c r="G20" s="10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  <row r="21" spans="1:256" s="12" customFormat="1" ht="15" customHeight="1">
      <c r="A21" s="6" t="str">
        <f aca="true" t="shared" si="4" ref="A21:G21">IF(A18=" "," ",IF(MONTH(A18+7)=MONTH($C$2),A18+7," "))</f>
        <v> </v>
      </c>
      <c r="B21" s="6" t="str">
        <f t="shared" si="4"/>
        <v> </v>
      </c>
      <c r="C21" s="6" t="str">
        <f t="shared" si="4"/>
        <v> </v>
      </c>
      <c r="D21" s="6" t="str">
        <f t="shared" si="4"/>
        <v> </v>
      </c>
      <c r="E21" s="6" t="str">
        <f t="shared" si="4"/>
        <v> </v>
      </c>
      <c r="F21" s="6" t="str">
        <f t="shared" si="4"/>
        <v> </v>
      </c>
      <c r="G21" s="6" t="str">
        <f t="shared" si="4"/>
        <v> </v>
      </c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</row>
    <row r="22" spans="1:256" s="12" customFormat="1" ht="15" customHeight="1">
      <c r="A22" s="8"/>
      <c r="B22" s="8"/>
      <c r="C22" s="8"/>
      <c r="D22" s="8"/>
      <c r="E22" s="8"/>
      <c r="F22" s="8"/>
      <c r="G22" s="8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</row>
    <row r="23" spans="1:256" s="12" customFormat="1" ht="30" customHeight="1">
      <c r="A23" s="10"/>
      <c r="B23" s="10"/>
      <c r="C23" s="10"/>
      <c r="D23" s="10"/>
      <c r="E23" s="10"/>
      <c r="F23" s="37"/>
      <c r="G23" s="38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1" customFormat="1" ht="12.75">
      <c r="A24"/>
      <c r="B24"/>
      <c r="C24"/>
      <c r="D24"/>
      <c r="E24"/>
      <c r="F24"/>
      <c r="G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" customFormat="1" ht="18">
      <c r="A25"/>
      <c r="B25"/>
      <c r="C25"/>
      <c r="D25"/>
      <c r="E25"/>
      <c r="F25" s="47" t="s">
        <v>8</v>
      </c>
      <c r="G25" s="47" t="s">
        <v>9</v>
      </c>
      <c r="J25" s="12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" customFormat="1" ht="24.75" customHeight="1">
      <c r="A26" s="18" t="s">
        <v>10</v>
      </c>
      <c r="B26" s="62" t="str">
        <f>RiderName</f>
        <v>Enter your name here!</v>
      </c>
      <c r="C26" s="62"/>
      <c r="D26" s="62"/>
      <c r="E26"/>
      <c r="F26" s="19">
        <f>SUM(A8:G8)+SUM(A11:G11)+SUM(A14:G14)+SUM(A17:G17)+SUM(A20:G20)+SUM(A23:G23)</f>
        <v>0</v>
      </c>
      <c r="G26" s="35">
        <f>SEP!G26+F26</f>
        <v>0</v>
      </c>
      <c r="J26" s="12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" customFormat="1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1" customFormat="1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</sheetData>
  <sheetProtection selectLockedCells="1" selectUnlockedCells="1"/>
  <mergeCells count="1">
    <mergeCell ref="B26:D26"/>
  </mergeCells>
  <printOptions gridLines="1"/>
  <pageMargins left="0.75" right="0.75" top="1" bottom="1" header="0.5" footer="0.5118055555555555"/>
  <pageSetup horizontalDpi="300" verticalDpi="300" orientation="landscape"/>
  <headerFooter alignWithMargins="0">
    <oddHeader>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IV26"/>
  <sheetViews>
    <sheetView zoomScale="75" zoomScaleNormal="75" zoomScalePageLayoutView="0" workbookViewId="0" topLeftCell="A1">
      <selection activeCell="J25" sqref="J25"/>
    </sheetView>
  </sheetViews>
  <sheetFormatPr defaultColWidth="9.00390625" defaultRowHeight="12.75"/>
  <cols>
    <col min="1" max="1" width="17.7109375" style="0" customWidth="1"/>
    <col min="2" max="7" width="15.7109375" style="0" customWidth="1"/>
  </cols>
  <sheetData>
    <row r="2" ht="12.75">
      <c r="C2" s="2">
        <f>EDATE(MainDate,10)</f>
        <v>45597</v>
      </c>
    </row>
    <row r="4" spans="1:103" s="50" customFormat="1" ht="15" customHeigh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48"/>
      <c r="I4" s="48"/>
      <c r="J4" s="12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2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</row>
    <row r="5" spans="1:7" s="48" customFormat="1" ht="15" customHeight="1">
      <c r="A5" s="51"/>
      <c r="G5" s="42"/>
    </row>
    <row r="6" spans="1:256" s="12" customFormat="1" ht="15" customHeight="1">
      <c r="A6" s="6" t="str">
        <f>IF(1-WEEKDAY($C$2)&lt;0," ",1-WEEKDAY($C$2)+$C$2)</f>
        <v> </v>
      </c>
      <c r="B6" s="6" t="str">
        <f>IF(2-WEEKDAY($C$2)&lt;0," ",2-WEEKDAY($C$2)+$C$2)</f>
        <v> </v>
      </c>
      <c r="C6" s="6" t="str">
        <f>IF(3-WEEKDAY($C$2)&lt;0," ",3-WEEKDAY($C$2)+$C$2)</f>
        <v> </v>
      </c>
      <c r="D6" s="6" t="str">
        <f>IF(4-WEEKDAY($C$2)&lt;0," ",4-WEEKDAY($C$2)+$C$2)</f>
        <v> </v>
      </c>
      <c r="E6" s="6" t="str">
        <f>IF(5-WEEKDAY($C$2)&lt;0," ",5-WEEKDAY($C$2)+$C$2)</f>
        <v> </v>
      </c>
      <c r="F6" s="6">
        <f>IF(6-WEEKDAY($C$2)&lt;0," ",6-WEEKDAY($C$2)+$C$2)</f>
        <v>45597</v>
      </c>
      <c r="G6" s="6">
        <f>IF(7-WEEKDAY($C$2)&lt;0," ",7-WEEKDAY($C$2)+$C$2)</f>
        <v>45598</v>
      </c>
      <c r="EF6" s="52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  <c r="IU6" s="53"/>
      <c r="IV6" s="53"/>
    </row>
    <row r="7" spans="1:256" s="12" customFormat="1" ht="15" customHeight="1">
      <c r="A7" s="26"/>
      <c r="B7" s="8"/>
      <c r="C7" s="8"/>
      <c r="D7" s="8"/>
      <c r="E7" s="8"/>
      <c r="F7" s="8"/>
      <c r="G7" s="8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4"/>
      <c r="IT7" s="54"/>
      <c r="IU7" s="54"/>
      <c r="IV7" s="54"/>
    </row>
    <row r="8" spans="1:256" s="12" customFormat="1" ht="30" customHeight="1">
      <c r="A8" s="10"/>
      <c r="B8" s="10"/>
      <c r="C8" s="10"/>
      <c r="D8" s="10"/>
      <c r="E8" s="10"/>
      <c r="F8" s="10"/>
      <c r="G8" s="10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s="7" customFormat="1" ht="15" customHeight="1">
      <c r="A9" s="6">
        <f>G6+1</f>
        <v>45599</v>
      </c>
      <c r="B9" s="6">
        <f aca="true" t="shared" si="0" ref="B9:G9">A9+1</f>
        <v>45600</v>
      </c>
      <c r="C9" s="6">
        <f t="shared" si="0"/>
        <v>45601</v>
      </c>
      <c r="D9" s="6">
        <f t="shared" si="0"/>
        <v>45602</v>
      </c>
      <c r="E9" s="6">
        <f t="shared" si="0"/>
        <v>45603</v>
      </c>
      <c r="F9" s="6">
        <f t="shared" si="0"/>
        <v>45604</v>
      </c>
      <c r="G9" s="6">
        <f t="shared" si="0"/>
        <v>45605</v>
      </c>
      <c r="EF9" s="21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s="7" customFormat="1" ht="15" customHeight="1">
      <c r="A10" s="30" t="s">
        <v>18</v>
      </c>
      <c r="B10" s="13"/>
      <c r="C10" s="8"/>
      <c r="D10" s="8"/>
      <c r="E10" s="8"/>
      <c r="F10" s="8"/>
      <c r="G10" s="8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256" s="12" customFormat="1" ht="30" customHeight="1">
      <c r="A11" s="9"/>
      <c r="B11" s="10"/>
      <c r="C11" s="10"/>
      <c r="D11" s="10"/>
      <c r="E11" s="10"/>
      <c r="F11" s="10"/>
      <c r="G11" s="10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s="7" customFormat="1" ht="15" customHeight="1">
      <c r="A12" s="6">
        <f aca="true" t="shared" si="1" ref="A12:G12">IF(MONTH(A9+7)=MONTH($C$2),A9+7," ")</f>
        <v>45606</v>
      </c>
      <c r="B12" s="6">
        <f t="shared" si="1"/>
        <v>45607</v>
      </c>
      <c r="C12" s="6">
        <f t="shared" si="1"/>
        <v>45608</v>
      </c>
      <c r="D12" s="6">
        <f t="shared" si="1"/>
        <v>45609</v>
      </c>
      <c r="E12" s="6">
        <f t="shared" si="1"/>
        <v>45610</v>
      </c>
      <c r="F12" s="6">
        <f t="shared" si="1"/>
        <v>45611</v>
      </c>
      <c r="G12" s="6">
        <f t="shared" si="1"/>
        <v>45612</v>
      </c>
      <c r="EF12" s="21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s="7" customFormat="1" ht="15" customHeight="1">
      <c r="A13" s="8"/>
      <c r="B13" s="8"/>
      <c r="C13" s="8"/>
      <c r="D13" s="8"/>
      <c r="E13" s="8"/>
      <c r="F13" s="8"/>
      <c r="G13" s="8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s="12" customFormat="1" ht="30" customHeight="1">
      <c r="A14" s="9"/>
      <c r="B14" s="10"/>
      <c r="C14" s="10"/>
      <c r="D14" s="10"/>
      <c r="E14" s="10"/>
      <c r="F14" s="10"/>
      <c r="G14" s="10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s="7" customFormat="1" ht="15" customHeight="1">
      <c r="A15" s="6">
        <f aca="true" t="shared" si="2" ref="A15:G15">IF(MONTH(A12+7)=MONTH($C$2),A12+7," ")</f>
        <v>45613</v>
      </c>
      <c r="B15" s="6">
        <f t="shared" si="2"/>
        <v>45614</v>
      </c>
      <c r="C15" s="6">
        <f t="shared" si="2"/>
        <v>45615</v>
      </c>
      <c r="D15" s="6">
        <f t="shared" si="2"/>
        <v>45616</v>
      </c>
      <c r="E15" s="6">
        <f t="shared" si="2"/>
        <v>45617</v>
      </c>
      <c r="F15" s="6">
        <f t="shared" si="2"/>
        <v>45618</v>
      </c>
      <c r="G15" s="6">
        <f t="shared" si="2"/>
        <v>45619</v>
      </c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</row>
    <row r="16" spans="1:256" s="7" customFormat="1" ht="15" customHeight="1">
      <c r="A16" s="8"/>
      <c r="B16" s="8"/>
      <c r="C16" s="8"/>
      <c r="D16" s="8"/>
      <c r="E16" s="8"/>
      <c r="F16" s="8"/>
      <c r="G16" s="8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  <c r="IV16" s="24"/>
    </row>
    <row r="17" spans="1:256" s="12" customFormat="1" ht="30" customHeight="1">
      <c r="A17" s="10"/>
      <c r="B17" s="10"/>
      <c r="C17" s="10"/>
      <c r="D17" s="10"/>
      <c r="E17" s="10"/>
      <c r="F17" s="10"/>
      <c r="G17" s="10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spans="1:256" s="7" customFormat="1" ht="15" customHeight="1">
      <c r="A18" s="6">
        <f aca="true" t="shared" si="3" ref="A18:G18">IF(MONTH(A15+7)=MONTH($C$2),A15+7," ")</f>
        <v>45620</v>
      </c>
      <c r="B18" s="6">
        <f t="shared" si="3"/>
        <v>45621</v>
      </c>
      <c r="C18" s="6">
        <f t="shared" si="3"/>
        <v>45622</v>
      </c>
      <c r="D18" s="6">
        <f t="shared" si="3"/>
        <v>45623</v>
      </c>
      <c r="E18" s="6">
        <f t="shared" si="3"/>
        <v>45624</v>
      </c>
      <c r="F18" s="6">
        <f t="shared" si="3"/>
        <v>45625</v>
      </c>
      <c r="G18" s="6">
        <f t="shared" si="3"/>
        <v>45626</v>
      </c>
      <c r="H18" s="15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</row>
    <row r="19" spans="1:256" s="7" customFormat="1" ht="15" customHeight="1">
      <c r="A19" s="8"/>
      <c r="B19" s="9"/>
      <c r="C19" s="8"/>
      <c r="D19" s="8"/>
      <c r="E19" s="30" t="s">
        <v>19</v>
      </c>
      <c r="F19" s="8"/>
      <c r="G19" s="8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</row>
    <row r="20" spans="1:256" s="12" customFormat="1" ht="30" customHeight="1">
      <c r="A20" s="10"/>
      <c r="B20" s="10"/>
      <c r="C20" s="10"/>
      <c r="D20" s="10"/>
      <c r="E20" s="10"/>
      <c r="F20" s="10"/>
      <c r="G20" s="10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  <row r="21" spans="1:256" s="7" customFormat="1" ht="15" customHeight="1">
      <c r="A21" s="6" t="str">
        <f aca="true" t="shared" si="4" ref="A21:G21">IF(A18=" "," ",IF(MONTH(A18+7)=MONTH($C$2),A18+7," "))</f>
        <v> </v>
      </c>
      <c r="B21" s="6" t="str">
        <f t="shared" si="4"/>
        <v> </v>
      </c>
      <c r="C21" s="6" t="str">
        <f t="shared" si="4"/>
        <v> </v>
      </c>
      <c r="D21" s="6" t="str">
        <f t="shared" si="4"/>
        <v> </v>
      </c>
      <c r="E21" s="6" t="str">
        <f t="shared" si="4"/>
        <v> </v>
      </c>
      <c r="F21" s="6" t="str">
        <f t="shared" si="4"/>
        <v> </v>
      </c>
      <c r="G21" s="6" t="str">
        <f t="shared" si="4"/>
        <v> </v>
      </c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</row>
    <row r="22" spans="1:256" s="7" customFormat="1" ht="15" customHeight="1">
      <c r="A22" s="8"/>
      <c r="B22" s="8"/>
      <c r="C22" s="8"/>
      <c r="D22" s="8"/>
      <c r="E22" s="8"/>
      <c r="F22" s="8"/>
      <c r="G22" s="8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</row>
    <row r="23" spans="1:256" s="12" customFormat="1" ht="30" customHeight="1">
      <c r="A23" s="10"/>
      <c r="B23" s="10"/>
      <c r="C23" s="10"/>
      <c r="D23" s="10"/>
      <c r="E23" s="10"/>
      <c r="F23" s="10"/>
      <c r="G23" s="10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8:135" ht="12.75"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</row>
    <row r="25" spans="1:256" s="1" customFormat="1" ht="18">
      <c r="A25"/>
      <c r="B25"/>
      <c r="C25"/>
      <c r="D25"/>
      <c r="E25"/>
      <c r="F25" s="47" t="s">
        <v>8</v>
      </c>
      <c r="G25" s="47" t="s">
        <v>9</v>
      </c>
      <c r="J25" s="12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" customFormat="1" ht="24.75" customHeight="1">
      <c r="A26" s="18" t="s">
        <v>10</v>
      </c>
      <c r="B26" s="62" t="str">
        <f>RiderName</f>
        <v>Enter your name here!</v>
      </c>
      <c r="C26" s="62"/>
      <c r="D26" s="62"/>
      <c r="E26"/>
      <c r="F26" s="19">
        <f>SUM(A8:G8)+SUM(A11:G11)+SUM(A14:G14)+SUM(A17:G17)+SUM(A20:G20)+SUM(A23:G23)</f>
        <v>0</v>
      </c>
      <c r="G26" s="35">
        <f>OCT!G26+F26</f>
        <v>0</v>
      </c>
      <c r="J26" s="12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</sheetData>
  <sheetProtection selectLockedCells="1" selectUnlockedCells="1"/>
  <mergeCells count="1">
    <mergeCell ref="B26:D26"/>
  </mergeCells>
  <printOptions gridLines="1"/>
  <pageMargins left="0.75" right="0.75" top="1" bottom="1" header="0.5" footer="0.5118055555555555"/>
  <pageSetup horizontalDpi="300" verticalDpi="300" orientation="landscape"/>
  <headerFooter alignWithMargins="0">
    <oddHeader>&amp;C&amp;"AvantGarde Md BT,Regular"&amp;20&amp;A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IV27"/>
  <sheetViews>
    <sheetView zoomScale="75" zoomScaleNormal="75" zoomScalePageLayoutView="0" workbookViewId="0" topLeftCell="A1">
      <selection activeCell="I23" sqref="I23"/>
    </sheetView>
  </sheetViews>
  <sheetFormatPr defaultColWidth="9.00390625" defaultRowHeight="12.75"/>
  <cols>
    <col min="1" max="7" width="15.7109375" style="0" customWidth="1"/>
  </cols>
  <sheetData>
    <row r="2" ht="12.75">
      <c r="C2" s="2">
        <f>EDATE(MainDate,11)</f>
        <v>45627</v>
      </c>
    </row>
    <row r="4" spans="1:256" s="48" customFormat="1" ht="15" customHeigh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J4" s="12"/>
      <c r="EN4" s="55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  <c r="IQ4" s="50"/>
      <c r="IR4" s="50"/>
      <c r="IS4" s="50"/>
      <c r="IT4" s="50"/>
      <c r="IU4" s="50"/>
      <c r="IV4" s="50"/>
    </row>
    <row r="5" s="48" customFormat="1" ht="15" customHeight="1">
      <c r="G5" s="42"/>
    </row>
    <row r="6" spans="1:256" s="7" customFormat="1" ht="15" customHeight="1">
      <c r="A6" s="6">
        <f>IF(1-WEEKDAY($C$2)&lt;0," ",1-WEEKDAY($C$2)+$C$2)</f>
        <v>45627</v>
      </c>
      <c r="B6" s="6">
        <f>IF(2-WEEKDAY($C$2)&lt;0," ",2-WEEKDAY($C$2)+$C$2)</f>
        <v>45628</v>
      </c>
      <c r="C6" s="6">
        <f>IF(3-WEEKDAY($C$2)&lt;0," ",3-WEEKDAY($C$2)+$C$2)</f>
        <v>45629</v>
      </c>
      <c r="D6" s="6">
        <f>IF(4-WEEKDAY($C$2)&lt;0," ",4-WEEKDAY($C$2)+$C$2)</f>
        <v>45630</v>
      </c>
      <c r="E6" s="6">
        <f>IF(5-WEEKDAY($C$2)&lt;0," ",5-WEEKDAY($C$2)+$C$2)</f>
        <v>45631</v>
      </c>
      <c r="F6" s="6">
        <f>IF(6-WEEKDAY($C$2)&lt;0," ",6-WEEKDAY($C$2)+$C$2)</f>
        <v>45632</v>
      </c>
      <c r="G6" s="6">
        <f>IF(7-WEEKDAY($C$2)&lt;0," ",7-WEEKDAY($C$2)+$C$2)</f>
        <v>45633</v>
      </c>
      <c r="EN6" s="56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  <c r="IT6" s="57"/>
      <c r="IU6" s="57"/>
      <c r="IV6" s="57"/>
    </row>
    <row r="7" spans="1:256" s="7" customFormat="1" ht="15" customHeight="1">
      <c r="A7" s="8"/>
      <c r="B7" s="8"/>
      <c r="C7" s="8"/>
      <c r="D7" s="8"/>
      <c r="E7" s="8"/>
      <c r="F7" s="8"/>
      <c r="G7" s="8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</row>
    <row r="8" spans="1:256" s="12" customFormat="1" ht="30" customHeight="1">
      <c r="A8" s="10"/>
      <c r="B8" s="10"/>
      <c r="C8" s="10"/>
      <c r="D8" s="10"/>
      <c r="E8" s="10"/>
      <c r="F8" s="10"/>
      <c r="G8" s="10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s="7" customFormat="1" ht="15" customHeight="1">
      <c r="A9" s="6">
        <f>G6+1</f>
        <v>45634</v>
      </c>
      <c r="B9" s="6">
        <f aca="true" t="shared" si="0" ref="B9:G9">A9+1</f>
        <v>45635</v>
      </c>
      <c r="C9" s="6">
        <f t="shared" si="0"/>
        <v>45636</v>
      </c>
      <c r="D9" s="6">
        <f t="shared" si="0"/>
        <v>45637</v>
      </c>
      <c r="E9" s="6">
        <f t="shared" si="0"/>
        <v>45638</v>
      </c>
      <c r="F9" s="6">
        <f t="shared" si="0"/>
        <v>45639</v>
      </c>
      <c r="G9" s="6">
        <f t="shared" si="0"/>
        <v>45640</v>
      </c>
      <c r="EN9" s="21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s="7" customFormat="1" ht="15" customHeight="1">
      <c r="A10" s="13"/>
      <c r="B10" s="13"/>
      <c r="C10" s="8"/>
      <c r="D10" s="8"/>
      <c r="E10" s="8"/>
      <c r="F10" s="8"/>
      <c r="G10" s="8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256" s="12" customFormat="1" ht="30" customHeight="1">
      <c r="A11" s="9"/>
      <c r="B11" s="10"/>
      <c r="C11" s="10"/>
      <c r="D11" s="10"/>
      <c r="E11" s="10"/>
      <c r="F11" s="10"/>
      <c r="G11" s="10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s="7" customFormat="1" ht="15" customHeight="1">
      <c r="A12" s="6">
        <f aca="true" t="shared" si="1" ref="A12:G12">IF(MONTH(A9+7)=MONTH($C$2),A9+7," ")</f>
        <v>45641</v>
      </c>
      <c r="B12" s="6">
        <f t="shared" si="1"/>
        <v>45642</v>
      </c>
      <c r="C12" s="6">
        <f t="shared" si="1"/>
        <v>45643</v>
      </c>
      <c r="D12" s="6">
        <f t="shared" si="1"/>
        <v>45644</v>
      </c>
      <c r="E12" s="6">
        <f t="shared" si="1"/>
        <v>45645</v>
      </c>
      <c r="F12" s="6">
        <f t="shared" si="1"/>
        <v>45646</v>
      </c>
      <c r="G12" s="6">
        <f t="shared" si="1"/>
        <v>45647</v>
      </c>
      <c r="EN12" s="21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s="7" customFormat="1" ht="15" customHeight="1">
      <c r="A13" s="8"/>
      <c r="B13" s="8"/>
      <c r="C13" s="8"/>
      <c r="D13" s="8"/>
      <c r="E13" s="9"/>
      <c r="F13" s="8"/>
      <c r="G13" s="8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s="12" customFormat="1" ht="30" customHeight="1">
      <c r="A14" s="9"/>
      <c r="B14" s="10"/>
      <c r="C14" s="10"/>
      <c r="D14" s="10"/>
      <c r="E14" s="10"/>
      <c r="F14" s="10"/>
      <c r="G14" s="10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s="7" customFormat="1" ht="15" customHeight="1">
      <c r="A15" s="6">
        <f aca="true" t="shared" si="2" ref="A15:G15">IF(MONTH(A12+7)=MONTH($C$2),A12+7," ")</f>
        <v>45648</v>
      </c>
      <c r="B15" s="6">
        <f t="shared" si="2"/>
        <v>45649</v>
      </c>
      <c r="C15" s="6">
        <f t="shared" si="2"/>
        <v>45650</v>
      </c>
      <c r="D15" s="6">
        <f t="shared" si="2"/>
        <v>45651</v>
      </c>
      <c r="E15" s="6">
        <f t="shared" si="2"/>
        <v>45652</v>
      </c>
      <c r="F15" s="6">
        <f t="shared" si="2"/>
        <v>45653</v>
      </c>
      <c r="G15" s="6">
        <f t="shared" si="2"/>
        <v>45654</v>
      </c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</row>
    <row r="16" spans="1:256" s="7" customFormat="1" ht="15" customHeight="1">
      <c r="A16" s="8"/>
      <c r="B16" s="8"/>
      <c r="C16" s="8"/>
      <c r="D16" s="8"/>
      <c r="E16" s="9"/>
      <c r="F16" s="9"/>
      <c r="G16" s="8"/>
      <c r="I16" s="12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  <c r="IV16" s="24"/>
    </row>
    <row r="17" spans="1:256" s="12" customFormat="1" ht="30" customHeight="1">
      <c r="A17" s="10"/>
      <c r="B17" s="10"/>
      <c r="C17" s="10"/>
      <c r="D17" s="10"/>
      <c r="E17" s="10"/>
      <c r="F17" s="10"/>
      <c r="G17" s="10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spans="1:256" s="7" customFormat="1" ht="15" customHeight="1">
      <c r="A18" s="6">
        <f aca="true" t="shared" si="3" ref="A18:G18">IF(MONTH(A15+7)=MONTH($C$2),A15+7," ")</f>
        <v>45655</v>
      </c>
      <c r="B18" s="6">
        <f t="shared" si="3"/>
        <v>45656</v>
      </c>
      <c r="C18" s="6">
        <f t="shared" si="3"/>
        <v>45657</v>
      </c>
      <c r="D18" s="6" t="str">
        <f t="shared" si="3"/>
        <v> </v>
      </c>
      <c r="E18" s="6" t="str">
        <f t="shared" si="3"/>
        <v> </v>
      </c>
      <c r="F18" s="6" t="str">
        <f t="shared" si="3"/>
        <v> </v>
      </c>
      <c r="G18" s="6" t="str">
        <f t="shared" si="3"/>
        <v> </v>
      </c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</row>
    <row r="19" spans="1:256" s="7" customFormat="1" ht="15" customHeight="1">
      <c r="A19" s="60"/>
      <c r="B19" s="30" t="s">
        <v>20</v>
      </c>
      <c r="C19" s="8"/>
      <c r="D19" s="8"/>
      <c r="E19" s="8"/>
      <c r="F19" s="8"/>
      <c r="G19" s="8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</row>
    <row r="20" spans="1:256" s="12" customFormat="1" ht="30" customHeight="1">
      <c r="A20" s="10"/>
      <c r="B20" s="10"/>
      <c r="C20" s="10"/>
      <c r="D20" s="10"/>
      <c r="E20" s="10"/>
      <c r="F20" s="10"/>
      <c r="G20" s="10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  <row r="21" spans="1:256" s="7" customFormat="1" ht="15" customHeight="1">
      <c r="A21" s="6" t="str">
        <f aca="true" t="shared" si="4" ref="A21:G21">IF(A18=" "," ",IF(MONTH(A18+7)=MONTH($C$2),A18+7," "))</f>
        <v> </v>
      </c>
      <c r="B21" s="6" t="str">
        <f t="shared" si="4"/>
        <v> </v>
      </c>
      <c r="C21" s="6" t="str">
        <f t="shared" si="4"/>
        <v> </v>
      </c>
      <c r="D21" s="6" t="str">
        <f t="shared" si="4"/>
        <v> </v>
      </c>
      <c r="E21" s="6" t="str">
        <f t="shared" si="4"/>
        <v> </v>
      </c>
      <c r="F21" s="6" t="str">
        <f t="shared" si="4"/>
        <v> </v>
      </c>
      <c r="G21" s="6" t="str">
        <f t="shared" si="4"/>
        <v> </v>
      </c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</row>
    <row r="22" spans="1:256" s="7" customFormat="1" ht="15" customHeight="1">
      <c r="A22" s="8"/>
      <c r="B22" s="8"/>
      <c r="C22" s="8"/>
      <c r="D22" s="8"/>
      <c r="E22" s="8"/>
      <c r="F22" s="8"/>
      <c r="G22" s="8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</row>
    <row r="23" spans="1:256" s="12" customFormat="1" ht="30" customHeight="1">
      <c r="A23" s="10"/>
      <c r="B23" s="10"/>
      <c r="C23" s="10"/>
      <c r="D23" s="10"/>
      <c r="E23" s="10"/>
      <c r="F23" s="10"/>
      <c r="G23" s="10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12" customFormat="1" ht="30" customHeight="1">
      <c r="A24" s="14"/>
      <c r="B24" s="14"/>
      <c r="C24" s="14"/>
      <c r="D24" s="14"/>
      <c r="E24" s="14"/>
      <c r="F24" s="14"/>
      <c r="G24" s="14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6" spans="1:10" ht="24.75">
      <c r="A26" s="18" t="s">
        <v>10</v>
      </c>
      <c r="B26" s="62" t="str">
        <f>RiderName</f>
        <v>Enter your name here!</v>
      </c>
      <c r="C26" s="62"/>
      <c r="D26" s="62"/>
      <c r="F26" s="47" t="s">
        <v>8</v>
      </c>
      <c r="G26" s="47" t="s">
        <v>9</v>
      </c>
      <c r="J26" s="12"/>
    </row>
    <row r="27" spans="2:10" ht="24.75" customHeight="1">
      <c r="B27" s="58"/>
      <c r="F27" s="19">
        <f>SUM(A8:G8)+SUM(A11:G11)+SUM(A14:G14)+SUM(A17:G17)+SUM(A20:G20)+SUM(A23:G23)</f>
        <v>0</v>
      </c>
      <c r="G27" s="19">
        <f>NOV!G26+DEC!F27</f>
        <v>0</v>
      </c>
      <c r="J27" s="12"/>
    </row>
  </sheetData>
  <sheetProtection selectLockedCells="1" selectUnlockedCells="1"/>
  <mergeCells count="1">
    <mergeCell ref="B26:D26"/>
  </mergeCells>
  <printOptions gridLines="1"/>
  <pageMargins left="0.75" right="0.75" top="1" bottom="1" header="0.5" footer="0.5118055555555555"/>
  <pageSetup horizontalDpi="300" verticalDpi="300" orientation="landscape"/>
  <headerFooter alignWithMargins="0">
    <oddHeader>&amp;C&amp;"AvantGarde Md BT,Regular"&amp;20&amp;A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BM26"/>
  <sheetViews>
    <sheetView zoomScale="75" zoomScaleNormal="75" zoomScalePageLayoutView="0" workbookViewId="0" topLeftCell="A1">
      <selection activeCell="E16" sqref="E16"/>
    </sheetView>
  </sheetViews>
  <sheetFormatPr defaultColWidth="9.00390625" defaultRowHeight="12.75"/>
  <cols>
    <col min="1" max="7" width="15.7109375" style="0" customWidth="1"/>
  </cols>
  <sheetData>
    <row r="2" ht="12.75">
      <c r="C2" s="2">
        <f>EDATE(MainDate,1)</f>
        <v>45323</v>
      </c>
    </row>
    <row r="4" spans="1:10" ht="15" customHeigh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J4" s="12"/>
    </row>
    <row r="5" ht="12.75">
      <c r="G5" s="20"/>
    </row>
    <row r="6" spans="1:65" s="22" customFormat="1" ht="15" customHeight="1">
      <c r="A6" s="6" t="str">
        <f>IF(1-WEEKDAY($C$2)&lt;0," ",1-WEEKDAY($C$2)+$C$2)</f>
        <v> </v>
      </c>
      <c r="B6" s="6" t="str">
        <f>IF(2-WEEKDAY($C$2)&lt;0," ",2-WEEKDAY($C$2)+$C$2)</f>
        <v> </v>
      </c>
      <c r="C6" s="6" t="str">
        <f>IF(3-WEEKDAY($C$2)&lt;0," ",3-WEEKDAY($C$2)+$C$2)</f>
        <v> </v>
      </c>
      <c r="D6" s="6" t="str">
        <f>IF(4-WEEKDAY($C$2)&lt;0," ",4-WEEKDAY($C$2)+$C$2)</f>
        <v> </v>
      </c>
      <c r="E6" s="6">
        <f>IF(5-WEEKDAY($C$2)&lt;0," ",5-WEEKDAY($C$2)+$C$2)</f>
        <v>45323</v>
      </c>
      <c r="F6" s="6">
        <f>IF(6-WEEKDAY($C$2)&lt;0," ",6-WEEKDAY($C$2)+$C$2)</f>
        <v>45324</v>
      </c>
      <c r="G6" s="6">
        <f>IF(7-WEEKDAY($C$2)&lt;0," ",7-WEEKDAY($C$2)+$C$2)</f>
        <v>45325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21"/>
    </row>
    <row r="7" spans="1:64" s="23" customFormat="1" ht="15" customHeight="1">
      <c r="A7" s="8"/>
      <c r="B7" s="8"/>
      <c r="C7" s="8"/>
      <c r="D7" s="8"/>
      <c r="E7" s="8"/>
      <c r="F7" s="8"/>
      <c r="G7" s="8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</row>
    <row r="8" spans="1:64" s="11" customFormat="1" ht="30" customHeight="1">
      <c r="A8" s="10"/>
      <c r="B8" s="10"/>
      <c r="C8" s="10"/>
      <c r="D8" s="10"/>
      <c r="E8" s="10"/>
      <c r="F8" s="10"/>
      <c r="G8" s="10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</row>
    <row r="9" spans="1:65" s="22" customFormat="1" ht="15" customHeight="1">
      <c r="A9" s="6">
        <f>G6+1</f>
        <v>45326</v>
      </c>
      <c r="B9" s="6">
        <f aca="true" t="shared" si="0" ref="B9:G9">A9+1</f>
        <v>45327</v>
      </c>
      <c r="C9" s="6">
        <f t="shared" si="0"/>
        <v>45328</v>
      </c>
      <c r="D9" s="6">
        <f t="shared" si="0"/>
        <v>45329</v>
      </c>
      <c r="E9" s="6">
        <f t="shared" si="0"/>
        <v>45330</v>
      </c>
      <c r="F9" s="6">
        <f t="shared" si="0"/>
        <v>45331</v>
      </c>
      <c r="G9" s="6">
        <f t="shared" si="0"/>
        <v>45332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21"/>
    </row>
    <row r="10" spans="1:64" s="23" customFormat="1" ht="15" customHeight="1">
      <c r="A10" s="13"/>
      <c r="B10" s="13"/>
      <c r="C10" s="8"/>
      <c r="D10" s="8"/>
      <c r="E10" s="8"/>
      <c r="F10" s="8"/>
      <c r="G10" s="8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</row>
    <row r="11" spans="1:64" s="11" customFormat="1" ht="30" customHeight="1">
      <c r="A11" s="9"/>
      <c r="B11" s="10"/>
      <c r="C11" s="10"/>
      <c r="D11" s="10"/>
      <c r="E11" s="10"/>
      <c r="F11" s="10"/>
      <c r="G11" s="10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spans="1:65" s="22" customFormat="1" ht="15" customHeight="1">
      <c r="A12" s="6">
        <f aca="true" t="shared" si="1" ref="A12:G12">IF(MONTH(A9+7)=MONTH($C$2),A9+7," ")</f>
        <v>45333</v>
      </c>
      <c r="B12" s="6">
        <f t="shared" si="1"/>
        <v>45334</v>
      </c>
      <c r="C12" s="6">
        <f t="shared" si="1"/>
        <v>45335</v>
      </c>
      <c r="D12" s="6">
        <f t="shared" si="1"/>
        <v>45336</v>
      </c>
      <c r="E12" s="6">
        <f t="shared" si="1"/>
        <v>45337</v>
      </c>
      <c r="F12" s="6">
        <f t="shared" si="1"/>
        <v>45338</v>
      </c>
      <c r="G12" s="6">
        <f t="shared" si="1"/>
        <v>45339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21"/>
    </row>
    <row r="13" spans="1:64" s="23" customFormat="1" ht="15" customHeight="1">
      <c r="A13" s="8"/>
      <c r="B13" s="8"/>
      <c r="C13" s="8"/>
      <c r="D13" s="8"/>
      <c r="E13" s="8"/>
      <c r="F13" s="8"/>
      <c r="G13" s="8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</row>
    <row r="14" spans="1:64" s="11" customFormat="1" ht="30" customHeight="1">
      <c r="A14" s="9"/>
      <c r="B14" s="10"/>
      <c r="C14" s="10"/>
      <c r="D14" s="10"/>
      <c r="E14" s="10"/>
      <c r="F14" s="10"/>
      <c r="G14" s="10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</row>
    <row r="15" spans="1:64" s="24" customFormat="1" ht="15" customHeight="1">
      <c r="A15" s="6">
        <f aca="true" t="shared" si="2" ref="A15:G15">IF(MONTH(A12+7)=MONTH($C$2),A12+7," ")</f>
        <v>45340</v>
      </c>
      <c r="B15" s="6">
        <f t="shared" si="2"/>
        <v>45341</v>
      </c>
      <c r="C15" s="6">
        <f t="shared" si="2"/>
        <v>45342</v>
      </c>
      <c r="D15" s="6">
        <f t="shared" si="2"/>
        <v>45343</v>
      </c>
      <c r="E15" s="6">
        <f t="shared" si="2"/>
        <v>45344</v>
      </c>
      <c r="F15" s="6">
        <f t="shared" si="2"/>
        <v>45345</v>
      </c>
      <c r="G15" s="6">
        <f t="shared" si="2"/>
        <v>45346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</row>
    <row r="16" spans="1:64" s="24" customFormat="1" ht="15" customHeight="1">
      <c r="A16" s="8"/>
      <c r="B16" s="8"/>
      <c r="C16" s="8"/>
      <c r="D16" s="8"/>
      <c r="E16" s="8"/>
      <c r="F16" s="8"/>
      <c r="G16" s="8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</row>
    <row r="17" spans="1:64" s="11" customFormat="1" ht="30" customHeight="1">
      <c r="A17" s="10"/>
      <c r="B17" s="10"/>
      <c r="C17" s="10"/>
      <c r="D17" s="10"/>
      <c r="E17" s="10"/>
      <c r="F17" s="10"/>
      <c r="G17" s="10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</row>
    <row r="18" spans="1:64" s="24" customFormat="1" ht="15" customHeight="1">
      <c r="A18" s="6">
        <f aca="true" t="shared" si="3" ref="A18:G18">IF(MONTH(A15+7)=MONTH($C$2),A15+7," ")</f>
        <v>45347</v>
      </c>
      <c r="B18" s="6">
        <f t="shared" si="3"/>
        <v>45348</v>
      </c>
      <c r="C18" s="6">
        <f t="shared" si="3"/>
        <v>45349</v>
      </c>
      <c r="D18" s="6">
        <f t="shared" si="3"/>
        <v>45350</v>
      </c>
      <c r="E18" s="6">
        <f t="shared" si="3"/>
        <v>45351</v>
      </c>
      <c r="F18" s="6" t="str">
        <f t="shared" si="3"/>
        <v> </v>
      </c>
      <c r="G18" s="6" t="str">
        <f t="shared" si="3"/>
        <v> 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</row>
    <row r="19" spans="1:64" s="24" customFormat="1" ht="15" customHeight="1">
      <c r="A19" s="8"/>
      <c r="B19" s="8"/>
      <c r="C19" s="8"/>
      <c r="D19" s="8"/>
      <c r="E19" s="8"/>
      <c r="F19" s="8"/>
      <c r="G19" s="8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</row>
    <row r="20" spans="1:64" s="11" customFormat="1" ht="30" customHeight="1">
      <c r="A20" s="10"/>
      <c r="B20" s="10"/>
      <c r="C20" s="10"/>
      <c r="D20" s="10"/>
      <c r="E20" s="10"/>
      <c r="F20" s="10"/>
      <c r="G20" s="10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</row>
    <row r="21" spans="1:64" s="24" customFormat="1" ht="15" customHeight="1">
      <c r="A21" s="6" t="str">
        <f aca="true" t="shared" si="4" ref="A21:G21">IF(A18=" "," ",IF(MONTH(A18+7)=MONTH($C$2),A18+7," "))</f>
        <v> </v>
      </c>
      <c r="B21" s="6" t="str">
        <f t="shared" si="4"/>
        <v> </v>
      </c>
      <c r="C21" s="6" t="str">
        <f t="shared" si="4"/>
        <v> </v>
      </c>
      <c r="D21" s="6" t="str">
        <f t="shared" si="4"/>
        <v> </v>
      </c>
      <c r="E21" s="6" t="str">
        <f t="shared" si="4"/>
        <v> </v>
      </c>
      <c r="F21" s="6" t="str">
        <f t="shared" si="4"/>
        <v> </v>
      </c>
      <c r="G21" s="6" t="str">
        <f t="shared" si="4"/>
        <v> 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64" s="24" customFormat="1" ht="15" customHeight="1">
      <c r="A22" s="8"/>
      <c r="B22" s="8"/>
      <c r="C22" s="8"/>
      <c r="D22" s="8"/>
      <c r="E22" s="8"/>
      <c r="F22" s="8"/>
      <c r="G22" s="8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</row>
    <row r="23" spans="1:10" s="11" customFormat="1" ht="30" customHeight="1">
      <c r="A23" s="10"/>
      <c r="B23" s="10"/>
      <c r="C23" s="10"/>
      <c r="D23" s="10"/>
      <c r="E23" s="10"/>
      <c r="F23" s="10"/>
      <c r="G23" s="10"/>
      <c r="J23" s="12"/>
    </row>
    <row r="24" ht="30" customHeight="1"/>
    <row r="25" spans="6:10" ht="18">
      <c r="F25" s="17" t="s">
        <v>8</v>
      </c>
      <c r="G25" s="17" t="s">
        <v>9</v>
      </c>
      <c r="J25" s="12"/>
    </row>
    <row r="26" spans="1:10" ht="24.75" customHeight="1">
      <c r="A26" s="18" t="s">
        <v>10</v>
      </c>
      <c r="B26" s="62" t="str">
        <f>RiderName</f>
        <v>Enter your name here!</v>
      </c>
      <c r="C26" s="62"/>
      <c r="D26" s="62"/>
      <c r="F26" s="19">
        <f>SUM(A8:G8)+SUM(A11:G11)+SUM(A14:G14)+SUM(A17:G17)+SUM(A20:G20)+SUM(A23:G23)</f>
        <v>0</v>
      </c>
      <c r="G26" s="19">
        <f>F26+JAN!G26</f>
        <v>0</v>
      </c>
      <c r="J26" s="11"/>
    </row>
  </sheetData>
  <sheetProtection selectLockedCells="1" selectUnlockedCells="1"/>
  <mergeCells count="1">
    <mergeCell ref="B26:D26"/>
  </mergeCells>
  <printOptions gridLines="1"/>
  <pageMargins left="0.75" right="0.75" top="1" bottom="1" header="0.5" footer="0.5118055555555555"/>
  <pageSetup horizontalDpi="300" verticalDpi="300" orientation="landscape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W26"/>
  <sheetViews>
    <sheetView zoomScale="75" zoomScaleNormal="75" zoomScalePageLayoutView="0" workbookViewId="0" topLeftCell="A1">
      <selection activeCell="E16" sqref="E16"/>
    </sheetView>
  </sheetViews>
  <sheetFormatPr defaultColWidth="9.00390625" defaultRowHeight="12.75"/>
  <cols>
    <col min="1" max="7" width="15.7109375" style="0" customWidth="1"/>
  </cols>
  <sheetData>
    <row r="2" ht="12.75">
      <c r="C2" s="2">
        <f>EDATE(MainDate,2)</f>
        <v>45352</v>
      </c>
    </row>
    <row r="4" spans="1:10" ht="15" customHeigh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J4" s="4"/>
    </row>
    <row r="5" ht="12.75">
      <c r="G5" s="20"/>
    </row>
    <row r="6" spans="1:49" s="22" customFormat="1" ht="15" customHeight="1">
      <c r="A6" s="6" t="str">
        <f>IF(1-WEEKDAY($C$2)&lt;0," ",1-WEEKDAY($C$2)+$C$2)</f>
        <v> </v>
      </c>
      <c r="B6" s="6" t="str">
        <f>IF(2-WEEKDAY($C$2)&lt;0," ",2-WEEKDAY($C$2)+$C$2)</f>
        <v> </v>
      </c>
      <c r="C6" s="6" t="str">
        <f>IF(3-WEEKDAY($C$2)&lt;0," ",3-WEEKDAY($C$2)+$C$2)</f>
        <v> </v>
      </c>
      <c r="D6" s="6" t="str">
        <f>IF(4-WEEKDAY($C$2)&lt;0," ",4-WEEKDAY($C$2)+$C$2)</f>
        <v> </v>
      </c>
      <c r="E6" s="6" t="str">
        <f>IF(5-WEEKDAY($C$2)&lt;0," ",5-WEEKDAY($C$2)+$C$2)</f>
        <v> </v>
      </c>
      <c r="F6" s="6">
        <f>IF(6-WEEKDAY($C$2)&lt;0," ",6-WEEKDAY($C$2)+$C$2)</f>
        <v>45352</v>
      </c>
      <c r="G6" s="6">
        <f>IF(7-WEEKDAY($C$2)&lt;0," ",7-WEEKDAY($C$2)+$C$2)</f>
        <v>45353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21"/>
    </row>
    <row r="7" spans="1:48" s="23" customFormat="1" ht="15" customHeight="1">
      <c r="A7" s="8"/>
      <c r="B7" s="8"/>
      <c r="C7" s="8"/>
      <c r="D7" s="8"/>
      <c r="E7" s="8"/>
      <c r="F7" s="8"/>
      <c r="G7" s="8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</row>
    <row r="8" spans="1:48" s="11" customFormat="1" ht="30" customHeight="1">
      <c r="A8" s="10"/>
      <c r="B8" s="10"/>
      <c r="C8" s="10"/>
      <c r="D8" s="10"/>
      <c r="E8" s="10"/>
      <c r="F8" s="10"/>
      <c r="G8" s="10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</row>
    <row r="9" spans="1:49" s="22" customFormat="1" ht="15" customHeight="1">
      <c r="A9" s="6">
        <f>G6+1</f>
        <v>45354</v>
      </c>
      <c r="B9" s="6">
        <f aca="true" t="shared" si="0" ref="B9:G9">A9+1</f>
        <v>45355</v>
      </c>
      <c r="C9" s="6">
        <f t="shared" si="0"/>
        <v>45356</v>
      </c>
      <c r="D9" s="6">
        <f t="shared" si="0"/>
        <v>45357</v>
      </c>
      <c r="E9" s="6">
        <f t="shared" si="0"/>
        <v>45358</v>
      </c>
      <c r="F9" s="6">
        <f t="shared" si="0"/>
        <v>45359</v>
      </c>
      <c r="G9" s="6">
        <f t="shared" si="0"/>
        <v>45360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21"/>
    </row>
    <row r="10" spans="1:48" s="23" customFormat="1" ht="15" customHeight="1">
      <c r="A10" s="13"/>
      <c r="B10" s="13"/>
      <c r="C10" s="8"/>
      <c r="D10" s="8"/>
      <c r="E10" s="8"/>
      <c r="F10" s="8"/>
      <c r="G10" s="8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</row>
    <row r="11" spans="1:48" s="11" customFormat="1" ht="30" customHeight="1">
      <c r="A11" s="9"/>
      <c r="B11" s="10"/>
      <c r="C11" s="10"/>
      <c r="D11" s="10"/>
      <c r="E11" s="10"/>
      <c r="F11" s="10"/>
      <c r="G11" s="10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</row>
    <row r="12" spans="1:49" s="22" customFormat="1" ht="15" customHeight="1">
      <c r="A12" s="6">
        <f aca="true" t="shared" si="1" ref="A12:G12">IF(MONTH(A9+7)=MONTH($C$2),A9+7," ")</f>
        <v>45361</v>
      </c>
      <c r="B12" s="6">
        <f t="shared" si="1"/>
        <v>45362</v>
      </c>
      <c r="C12" s="6">
        <f t="shared" si="1"/>
        <v>45363</v>
      </c>
      <c r="D12" s="6">
        <f t="shared" si="1"/>
        <v>45364</v>
      </c>
      <c r="E12" s="6">
        <f t="shared" si="1"/>
        <v>45365</v>
      </c>
      <c r="F12" s="6">
        <f t="shared" si="1"/>
        <v>45366</v>
      </c>
      <c r="G12" s="6">
        <f t="shared" si="1"/>
        <v>45367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21"/>
    </row>
    <row r="13" spans="1:48" s="23" customFormat="1" ht="15" customHeight="1">
      <c r="A13" s="8"/>
      <c r="B13" s="8"/>
      <c r="C13" s="8"/>
      <c r="D13" s="8"/>
      <c r="E13" s="8"/>
      <c r="F13" s="8"/>
      <c r="G13" s="8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</row>
    <row r="14" spans="1:48" s="11" customFormat="1" ht="30" customHeight="1">
      <c r="A14" s="9"/>
      <c r="B14" s="10"/>
      <c r="C14" s="10"/>
      <c r="D14" s="10"/>
      <c r="E14" s="10"/>
      <c r="F14" s="10"/>
      <c r="G14" s="10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</row>
    <row r="15" spans="1:48" s="25" customFormat="1" ht="15" customHeight="1">
      <c r="A15" s="6">
        <f aca="true" t="shared" si="2" ref="A15:G15">IF(MONTH(A12+7)=MONTH($C$2),A12+7," ")</f>
        <v>45368</v>
      </c>
      <c r="B15" s="6">
        <f t="shared" si="2"/>
        <v>45369</v>
      </c>
      <c r="C15" s="6">
        <f t="shared" si="2"/>
        <v>45370</v>
      </c>
      <c r="D15" s="6">
        <f t="shared" si="2"/>
        <v>45371</v>
      </c>
      <c r="E15" s="6">
        <f t="shared" si="2"/>
        <v>45372</v>
      </c>
      <c r="F15" s="6">
        <f t="shared" si="2"/>
        <v>45373</v>
      </c>
      <c r="G15" s="6">
        <f t="shared" si="2"/>
        <v>45374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</row>
    <row r="16" spans="1:48" s="25" customFormat="1" ht="15" customHeight="1">
      <c r="A16" s="8"/>
      <c r="B16" s="8"/>
      <c r="C16" s="8"/>
      <c r="D16" s="8"/>
      <c r="E16" s="8"/>
      <c r="F16" s="8"/>
      <c r="G16" s="8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</row>
    <row r="17" spans="1:48" s="11" customFormat="1" ht="30" customHeight="1">
      <c r="A17" s="10"/>
      <c r="B17" s="10"/>
      <c r="C17" s="10"/>
      <c r="D17" s="10"/>
      <c r="E17" s="10"/>
      <c r="F17" s="10"/>
      <c r="G17" s="10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</row>
    <row r="18" spans="1:48" s="24" customFormat="1" ht="15" customHeight="1">
      <c r="A18" s="6">
        <f aca="true" t="shared" si="3" ref="A18:G18">IF(MONTH(A15+7)=MONTH($C$2),A15+7," ")</f>
        <v>45375</v>
      </c>
      <c r="B18" s="6">
        <f t="shared" si="3"/>
        <v>45376</v>
      </c>
      <c r="C18" s="6">
        <f t="shared" si="3"/>
        <v>45377</v>
      </c>
      <c r="D18" s="6">
        <f t="shared" si="3"/>
        <v>45378</v>
      </c>
      <c r="E18" s="6">
        <f t="shared" si="3"/>
        <v>45379</v>
      </c>
      <c r="F18" s="6">
        <f t="shared" si="3"/>
        <v>45380</v>
      </c>
      <c r="G18" s="6">
        <f t="shared" si="3"/>
        <v>45381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</row>
    <row r="19" spans="1:48" s="24" customFormat="1" ht="15" customHeight="1">
      <c r="A19" s="8"/>
      <c r="B19" s="8"/>
      <c r="C19" s="8"/>
      <c r="D19" s="8"/>
      <c r="E19" s="8"/>
      <c r="F19" s="8"/>
      <c r="G19" s="8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</row>
    <row r="20" spans="1:48" s="11" customFormat="1" ht="30" customHeight="1">
      <c r="A20" s="10"/>
      <c r="B20" s="10"/>
      <c r="C20" s="10"/>
      <c r="D20" s="10"/>
      <c r="E20" s="10"/>
      <c r="F20" s="10"/>
      <c r="G20" s="10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</row>
    <row r="21" spans="1:48" s="24" customFormat="1" ht="15" customHeight="1">
      <c r="A21" s="6">
        <f aca="true" t="shared" si="4" ref="A21:G21">IF(A18=" "," ",IF(MONTH(A18+7)=MONTH($C$2),A18+7," "))</f>
        <v>45382</v>
      </c>
      <c r="B21" s="6" t="str">
        <f t="shared" si="4"/>
        <v> </v>
      </c>
      <c r="C21" s="6" t="str">
        <f t="shared" si="4"/>
        <v> </v>
      </c>
      <c r="D21" s="6" t="str">
        <f t="shared" si="4"/>
        <v> </v>
      </c>
      <c r="E21" s="6" t="str">
        <f t="shared" si="4"/>
        <v> </v>
      </c>
      <c r="F21" s="6" t="str">
        <f t="shared" si="4"/>
        <v> </v>
      </c>
      <c r="G21" s="6" t="str">
        <f t="shared" si="4"/>
        <v> 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</row>
    <row r="22" spans="1:48" s="24" customFormat="1" ht="15" customHeight="1">
      <c r="A22" s="8"/>
      <c r="B22" s="8"/>
      <c r="C22" s="8"/>
      <c r="D22" s="8"/>
      <c r="E22" s="8"/>
      <c r="F22" s="8"/>
      <c r="G22" s="8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</row>
    <row r="23" spans="1:10" s="11" customFormat="1" ht="30" customHeight="1">
      <c r="A23" s="10"/>
      <c r="B23" s="10"/>
      <c r="C23" s="10"/>
      <c r="D23" s="10"/>
      <c r="E23" s="10"/>
      <c r="F23" s="10"/>
      <c r="G23" s="10"/>
      <c r="J23" s="12"/>
    </row>
    <row r="24" ht="30" customHeight="1">
      <c r="J24" s="11"/>
    </row>
    <row r="25" spans="6:10" ht="18">
      <c r="F25" s="17" t="s">
        <v>8</v>
      </c>
      <c r="G25" s="17" t="s">
        <v>9</v>
      </c>
      <c r="J25" s="12"/>
    </row>
    <row r="26" spans="1:10" ht="24.75" customHeight="1">
      <c r="A26" s="18" t="s">
        <v>10</v>
      </c>
      <c r="B26" s="62" t="str">
        <f>RiderName</f>
        <v>Enter your name here!</v>
      </c>
      <c r="C26" s="62"/>
      <c r="D26" s="62"/>
      <c r="F26" s="19">
        <f>SUM(A8:G8)+SUM(A11:G11)+SUM(A14:G14)+SUM(A17:G17)+SUM(A20:G20)+SUM(A23:G23)</f>
        <v>0</v>
      </c>
      <c r="G26" s="19">
        <f>FEB!G26+F26</f>
        <v>0</v>
      </c>
      <c r="J26" s="12"/>
    </row>
  </sheetData>
  <sheetProtection selectLockedCells="1" selectUnlockedCells="1"/>
  <mergeCells count="1">
    <mergeCell ref="B26:D26"/>
  </mergeCells>
  <printOptions gridLines="1"/>
  <pageMargins left="0.75" right="0.75" top="1" bottom="1" header="0.5" footer="0.5118055555555555"/>
  <pageSetup horizontalDpi="300" verticalDpi="300" orientation="landscape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Z26"/>
  <sheetViews>
    <sheetView zoomScale="75" zoomScaleNormal="75" zoomScalePageLayoutView="0" workbookViewId="0" topLeftCell="A1">
      <selection activeCell="F34" sqref="F34"/>
    </sheetView>
  </sheetViews>
  <sheetFormatPr defaultColWidth="9.00390625" defaultRowHeight="12.75"/>
  <cols>
    <col min="1" max="7" width="15.7109375" style="0" customWidth="1"/>
  </cols>
  <sheetData>
    <row r="2" ht="12.75">
      <c r="C2" s="2">
        <f>EDATE(MainDate,3)</f>
        <v>45383</v>
      </c>
    </row>
    <row r="4" spans="1:10" ht="15.75" customHeigh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J4" s="12"/>
    </row>
    <row r="5" ht="12.75">
      <c r="G5" s="20"/>
    </row>
    <row r="6" spans="1:52" s="22" customFormat="1" ht="15" customHeight="1">
      <c r="A6" s="6" t="str">
        <f>IF(1-WEEKDAY($C$2)&lt;0," ",1-WEEKDAY($C$2)+$C$2)</f>
        <v> </v>
      </c>
      <c r="B6" s="6">
        <f>IF(2-WEEKDAY($C$2)&lt;0," ",2-WEEKDAY($C$2)+$C$2)</f>
        <v>45383</v>
      </c>
      <c r="C6" s="6">
        <f>IF(3-WEEKDAY($C$2)&lt;0," ",3-WEEKDAY($C$2)+$C$2)</f>
        <v>45384</v>
      </c>
      <c r="D6" s="6">
        <f>IF(4-WEEKDAY($C$2)&lt;0," ",4-WEEKDAY($C$2)+$C$2)</f>
        <v>45385</v>
      </c>
      <c r="E6" s="6">
        <f>IF(5-WEEKDAY($C$2)&lt;0," ",5-WEEKDAY($C$2)+$C$2)</f>
        <v>45386</v>
      </c>
      <c r="F6" s="6">
        <f>IF(6-WEEKDAY($C$2)&lt;0," ",6-WEEKDAY($C$2)+$C$2)</f>
        <v>45387</v>
      </c>
      <c r="G6" s="6">
        <f>IF(7-WEEKDAY($C$2)&lt;0," ",7-WEEKDAY($C$2)+$C$2)</f>
        <v>45388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1:52" s="23" customFormat="1" ht="15" customHeight="1">
      <c r="A7" s="8"/>
      <c r="B7" s="8"/>
      <c r="C7" s="8"/>
      <c r="D7" s="8"/>
      <c r="E7" s="8"/>
      <c r="F7" s="8"/>
      <c r="G7" s="8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</row>
    <row r="8" spans="1:52" s="11" customFormat="1" ht="30" customHeight="1">
      <c r="A8" s="10"/>
      <c r="B8" s="10"/>
      <c r="C8" s="10"/>
      <c r="D8" s="10"/>
      <c r="E8" s="10"/>
      <c r="F8" s="10"/>
      <c r="G8" s="10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</row>
    <row r="9" spans="1:52" s="22" customFormat="1" ht="15" customHeight="1">
      <c r="A9" s="6">
        <f>G6+1</f>
        <v>45389</v>
      </c>
      <c r="B9" s="6">
        <f aca="true" t="shared" si="0" ref="B9:G9">A9+1</f>
        <v>45390</v>
      </c>
      <c r="C9" s="6">
        <f t="shared" si="0"/>
        <v>45391</v>
      </c>
      <c r="D9" s="6">
        <f t="shared" si="0"/>
        <v>45392</v>
      </c>
      <c r="E9" s="6">
        <f t="shared" si="0"/>
        <v>45393</v>
      </c>
      <c r="F9" s="6">
        <f t="shared" si="0"/>
        <v>45394</v>
      </c>
      <c r="G9" s="6">
        <f t="shared" si="0"/>
        <v>45395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</row>
    <row r="10" spans="1:52" s="23" customFormat="1" ht="15" customHeight="1">
      <c r="A10" s="13"/>
      <c r="B10" s="13"/>
      <c r="C10" s="8"/>
      <c r="D10" s="8"/>
      <c r="E10" s="8"/>
      <c r="F10" s="8"/>
      <c r="G10" s="8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</row>
    <row r="11" spans="1:52" s="11" customFormat="1" ht="30" customHeight="1">
      <c r="A11" s="9"/>
      <c r="B11" s="10"/>
      <c r="C11" s="10"/>
      <c r="D11" s="10"/>
      <c r="E11" s="10"/>
      <c r="F11" s="10"/>
      <c r="G11" s="10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</row>
    <row r="12" spans="1:52" s="22" customFormat="1" ht="15" customHeight="1">
      <c r="A12" s="6">
        <f aca="true" t="shared" si="1" ref="A12:G12">IF(MONTH(A9+7)=MONTH($C$2),A9+7," ")</f>
        <v>45396</v>
      </c>
      <c r="B12" s="6">
        <f t="shared" si="1"/>
        <v>45397</v>
      </c>
      <c r="C12" s="6">
        <f t="shared" si="1"/>
        <v>45398</v>
      </c>
      <c r="D12" s="6">
        <f t="shared" si="1"/>
        <v>45399</v>
      </c>
      <c r="E12" s="6">
        <f t="shared" si="1"/>
        <v>45400</v>
      </c>
      <c r="F12" s="6">
        <f t="shared" si="1"/>
        <v>45401</v>
      </c>
      <c r="G12" s="6">
        <f t="shared" si="1"/>
        <v>45402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</row>
    <row r="13" spans="1:52" s="23" customFormat="1" ht="15" customHeight="1">
      <c r="A13" s="8"/>
      <c r="B13" s="8"/>
      <c r="C13" s="8"/>
      <c r="D13" s="8"/>
      <c r="E13" s="8"/>
      <c r="F13" s="8"/>
      <c r="G13" s="8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</row>
    <row r="14" spans="1:52" s="11" customFormat="1" ht="30" customHeight="1">
      <c r="A14" s="9"/>
      <c r="B14" s="10"/>
      <c r="C14" s="10"/>
      <c r="D14" s="10"/>
      <c r="E14" s="10"/>
      <c r="F14" s="10"/>
      <c r="G14" s="10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</row>
    <row r="15" spans="1:52" s="24" customFormat="1" ht="15" customHeight="1">
      <c r="A15" s="6">
        <f aca="true" t="shared" si="2" ref="A15:G15">IF(MONTH(A12+7)=MONTH($C$2),A12+7," ")</f>
        <v>45403</v>
      </c>
      <c r="B15" s="6">
        <f t="shared" si="2"/>
        <v>45404</v>
      </c>
      <c r="C15" s="6">
        <f t="shared" si="2"/>
        <v>45405</v>
      </c>
      <c r="D15" s="6">
        <f t="shared" si="2"/>
        <v>45406</v>
      </c>
      <c r="E15" s="6">
        <f t="shared" si="2"/>
        <v>45407</v>
      </c>
      <c r="F15" s="6">
        <f t="shared" si="2"/>
        <v>45408</v>
      </c>
      <c r="G15" s="6">
        <f t="shared" si="2"/>
        <v>45409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</row>
    <row r="16" spans="1:52" s="24" customFormat="1" ht="15" customHeight="1">
      <c r="A16" s="8"/>
      <c r="B16" s="8"/>
      <c r="C16" s="8"/>
      <c r="D16" s="8"/>
      <c r="E16" s="8"/>
      <c r="F16" s="8"/>
      <c r="G16" s="8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</row>
    <row r="17" spans="1:52" s="11" customFormat="1" ht="30" customHeight="1">
      <c r="A17" s="10"/>
      <c r="B17" s="10"/>
      <c r="C17" s="10"/>
      <c r="D17" s="10"/>
      <c r="E17" s="10"/>
      <c r="F17" s="10"/>
      <c r="G17" s="10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</row>
    <row r="18" spans="1:52" s="24" customFormat="1" ht="15" customHeight="1">
      <c r="A18" s="6">
        <f aca="true" t="shared" si="3" ref="A18:G18">IF(MONTH(A15+7)=MONTH($C$2),A15+7," ")</f>
        <v>45410</v>
      </c>
      <c r="B18" s="6">
        <f t="shared" si="3"/>
        <v>45411</v>
      </c>
      <c r="C18" s="6">
        <f t="shared" si="3"/>
        <v>45412</v>
      </c>
      <c r="D18" s="6" t="str">
        <f t="shared" si="3"/>
        <v> </v>
      </c>
      <c r="E18" s="6" t="str">
        <f t="shared" si="3"/>
        <v> </v>
      </c>
      <c r="F18" s="6" t="str">
        <f t="shared" si="3"/>
        <v> </v>
      </c>
      <c r="G18" s="6" t="str">
        <f t="shared" si="3"/>
        <v> 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</row>
    <row r="19" spans="1:52" s="24" customFormat="1" ht="15" customHeight="1">
      <c r="A19" s="63" t="s">
        <v>21</v>
      </c>
      <c r="B19" s="8"/>
      <c r="C19" s="8"/>
      <c r="D19" s="8"/>
      <c r="E19" s="8"/>
      <c r="F19" s="8"/>
      <c r="G19" s="8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</row>
    <row r="20" spans="1:52" s="11" customFormat="1" ht="30" customHeight="1">
      <c r="A20" s="10"/>
      <c r="B20" s="10"/>
      <c r="C20" s="10"/>
      <c r="D20" s="10"/>
      <c r="E20" s="10"/>
      <c r="F20" s="10"/>
      <c r="G20" s="10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</row>
    <row r="21" spans="1:52" s="24" customFormat="1" ht="15" customHeight="1">
      <c r="A21" s="6" t="str">
        <f aca="true" t="shared" si="4" ref="A21:G21">IF(A18=" "," ",IF(MONTH(A18+7)=MONTH($C$2),A18+7," "))</f>
        <v> </v>
      </c>
      <c r="B21" s="6" t="str">
        <f t="shared" si="4"/>
        <v> </v>
      </c>
      <c r="C21" s="6" t="str">
        <f t="shared" si="4"/>
        <v> </v>
      </c>
      <c r="D21" s="6" t="str">
        <f t="shared" si="4"/>
        <v> </v>
      </c>
      <c r="E21" s="6" t="str">
        <f t="shared" si="4"/>
        <v> </v>
      </c>
      <c r="F21" s="6" t="str">
        <f t="shared" si="4"/>
        <v> </v>
      </c>
      <c r="G21" s="6" t="str">
        <f t="shared" si="4"/>
        <v> 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</row>
    <row r="22" spans="1:52" s="24" customFormat="1" ht="15" customHeight="1">
      <c r="A22" s="8"/>
      <c r="B22" s="8"/>
      <c r="C22" s="8"/>
      <c r="D22" s="8"/>
      <c r="E22" s="8"/>
      <c r="F22" s="8"/>
      <c r="G22" s="8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</row>
    <row r="23" spans="1:52" s="11" customFormat="1" ht="30" customHeight="1">
      <c r="A23" s="10"/>
      <c r="B23" s="10"/>
      <c r="C23" s="10"/>
      <c r="D23" s="10"/>
      <c r="E23" s="10"/>
      <c r="F23" s="10"/>
      <c r="G23" s="10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</row>
    <row r="24" ht="30" customHeight="1">
      <c r="J24" s="11"/>
    </row>
    <row r="25" spans="6:10" ht="18">
      <c r="F25" s="27" t="s">
        <v>8</v>
      </c>
      <c r="G25" s="17" t="s">
        <v>9</v>
      </c>
      <c r="J25" s="12"/>
    </row>
    <row r="26" spans="1:10" ht="24.75" customHeight="1">
      <c r="A26" s="18" t="s">
        <v>10</v>
      </c>
      <c r="B26" s="62" t="str">
        <f>RiderName</f>
        <v>Enter your name here!</v>
      </c>
      <c r="C26" s="62"/>
      <c r="D26" s="62"/>
      <c r="F26" s="28">
        <f>SUM(A8:G8)+SUM(A11:G11)+SUM(A14:G14)+SUM(A17:G17)+SUM(A20:G20)+SUM(A23:G23)</f>
        <v>0</v>
      </c>
      <c r="G26" s="19">
        <f>MAR!G26+APR!F26</f>
        <v>0</v>
      </c>
      <c r="J26" s="12"/>
    </row>
  </sheetData>
  <sheetProtection selectLockedCells="1" selectUnlockedCells="1"/>
  <mergeCells count="1">
    <mergeCell ref="B26:D26"/>
  </mergeCells>
  <printOptions gridLines="1" horizontalCentered="1"/>
  <pageMargins left="0.75" right="0.75" top="1.5" bottom="1" header="0.5" footer="0.5118055555555555"/>
  <pageSetup horizontalDpi="300" verticalDpi="300" orientation="landscape"/>
  <headerFooter alignWithMargins="0">
    <oddHeader>&amp;C&amp;"BankGothic Md BT,Regular"&amp;18&amp;A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R26"/>
  <sheetViews>
    <sheetView tabSelected="1" zoomScale="75" zoomScaleNormal="75" zoomScalePageLayoutView="0" workbookViewId="0" topLeftCell="A1">
      <selection activeCell="E16" sqref="E16"/>
    </sheetView>
  </sheetViews>
  <sheetFormatPr defaultColWidth="9.00390625" defaultRowHeight="12.75"/>
  <cols>
    <col min="1" max="7" width="15.7109375" style="0" customWidth="1"/>
    <col min="8" max="9" width="9.00390625" style="0" customWidth="1"/>
    <col min="10" max="10" width="9.140625" style="29" customWidth="1"/>
  </cols>
  <sheetData>
    <row r="1" ht="12.75">
      <c r="J1"/>
    </row>
    <row r="2" spans="3:10" ht="12.75">
      <c r="C2" s="2">
        <f>EDATE(MainDate,4)</f>
        <v>45413</v>
      </c>
      <c r="J2"/>
    </row>
    <row r="3" ht="12.75">
      <c r="J3"/>
    </row>
    <row r="4" spans="1:10" ht="15.75" customHeigh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J4" s="12"/>
    </row>
    <row r="5" ht="12.75">
      <c r="G5" s="20"/>
    </row>
    <row r="6" spans="1:70" s="22" customFormat="1" ht="15" customHeight="1">
      <c r="A6" s="6" t="str">
        <f>IF(1-WEEKDAY($C$2)&lt;0," ",1-WEEKDAY($C$2)+$C$2)</f>
        <v> </v>
      </c>
      <c r="B6" s="6" t="str">
        <f>IF(2-WEEKDAY($C$2)&lt;0," ",2-WEEKDAY($C$2)+$C$2)</f>
        <v> </v>
      </c>
      <c r="C6" s="6" t="str">
        <f>IF(3-WEEKDAY($C$2)&lt;0," ",3-WEEKDAY($C$2)+$C$2)</f>
        <v> </v>
      </c>
      <c r="D6" s="6">
        <f>IF(4-WEEKDAY($C$2)&lt;0," ",4-WEEKDAY($C$2)+$C$2)</f>
        <v>45413</v>
      </c>
      <c r="E6" s="6">
        <f>IF(5-WEEKDAY($C$2)&lt;0," ",5-WEEKDAY($C$2)+$C$2)</f>
        <v>45414</v>
      </c>
      <c r="F6" s="6">
        <f>IF(6-WEEKDAY($C$2)&lt;0," ",6-WEEKDAY($C$2)+$C$2)</f>
        <v>45415</v>
      </c>
      <c r="G6" s="6">
        <f>IF(7-WEEKDAY($C$2)&lt;0," ",7-WEEKDAY($C$2)+$C$2)</f>
        <v>45416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</row>
    <row r="7" spans="1:70" s="23" customFormat="1" ht="15" customHeight="1">
      <c r="A7" s="8"/>
      <c r="B7" s="8"/>
      <c r="C7" s="8"/>
      <c r="D7" s="8"/>
      <c r="E7" s="8"/>
      <c r="F7" s="8"/>
      <c r="G7" s="8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</row>
    <row r="8" spans="1:70" s="11" customFormat="1" ht="30" customHeight="1">
      <c r="A8" s="10"/>
      <c r="B8" s="10"/>
      <c r="C8" s="10"/>
      <c r="D8" s="10"/>
      <c r="E8" s="10"/>
      <c r="F8" s="10"/>
      <c r="G8" s="10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</row>
    <row r="9" spans="1:70" s="22" customFormat="1" ht="15" customHeight="1">
      <c r="A9" s="6">
        <f>G6+1</f>
        <v>45417</v>
      </c>
      <c r="B9" s="6">
        <f aca="true" t="shared" si="0" ref="B9:G9">A9+1</f>
        <v>45418</v>
      </c>
      <c r="C9" s="6">
        <f t="shared" si="0"/>
        <v>45419</v>
      </c>
      <c r="D9" s="6">
        <f t="shared" si="0"/>
        <v>45420</v>
      </c>
      <c r="E9" s="6">
        <f t="shared" si="0"/>
        <v>45421</v>
      </c>
      <c r="F9" s="6">
        <f t="shared" si="0"/>
        <v>45422</v>
      </c>
      <c r="G9" s="6">
        <f t="shared" si="0"/>
        <v>45423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</row>
    <row r="10" spans="1:70" s="23" customFormat="1" ht="15" customHeight="1">
      <c r="A10" s="13"/>
      <c r="B10" s="13"/>
      <c r="C10" s="8"/>
      <c r="D10" s="8"/>
      <c r="E10" s="8"/>
      <c r="F10" s="8"/>
      <c r="G10" s="8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</row>
    <row r="11" spans="1:70" s="11" customFormat="1" ht="30" customHeight="1">
      <c r="A11" s="9"/>
      <c r="B11" s="10"/>
      <c r="C11" s="10"/>
      <c r="D11" s="10"/>
      <c r="E11" s="10"/>
      <c r="F11" s="10"/>
      <c r="G11" s="10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</row>
    <row r="12" spans="1:70" s="22" customFormat="1" ht="15" customHeight="1">
      <c r="A12" s="6">
        <f aca="true" t="shared" si="1" ref="A12:G12">IF(MONTH(A9+7)=MONTH($C$2),A9+7," ")</f>
        <v>45424</v>
      </c>
      <c r="B12" s="6">
        <f t="shared" si="1"/>
        <v>45425</v>
      </c>
      <c r="C12" s="6">
        <f t="shared" si="1"/>
        <v>45426</v>
      </c>
      <c r="D12" s="6">
        <f t="shared" si="1"/>
        <v>45427</v>
      </c>
      <c r="E12" s="6">
        <f t="shared" si="1"/>
        <v>45428</v>
      </c>
      <c r="F12" s="6">
        <f t="shared" si="1"/>
        <v>45429</v>
      </c>
      <c r="G12" s="6">
        <f t="shared" si="1"/>
        <v>45430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</row>
    <row r="13" spans="1:70" s="23" customFormat="1" ht="15" customHeight="1">
      <c r="A13" s="8"/>
      <c r="B13" s="8"/>
      <c r="C13" s="8"/>
      <c r="D13" s="8"/>
      <c r="E13" s="8"/>
      <c r="F13" s="8"/>
      <c r="G13" s="8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</row>
    <row r="14" spans="1:70" s="11" customFormat="1" ht="30" customHeight="1">
      <c r="A14" s="9"/>
      <c r="B14" s="10"/>
      <c r="C14" s="10"/>
      <c r="D14" s="10"/>
      <c r="E14" s="10"/>
      <c r="F14" s="10"/>
      <c r="G14" s="10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</row>
    <row r="15" spans="1:70" s="24" customFormat="1" ht="15" customHeight="1">
      <c r="A15" s="6">
        <f aca="true" t="shared" si="2" ref="A15:G15">IF(MONTH(A12+7)=MONTH($C$2),A12+7," ")</f>
        <v>45431</v>
      </c>
      <c r="B15" s="6">
        <f t="shared" si="2"/>
        <v>45432</v>
      </c>
      <c r="C15" s="6">
        <f t="shared" si="2"/>
        <v>45433</v>
      </c>
      <c r="D15" s="6">
        <f t="shared" si="2"/>
        <v>45434</v>
      </c>
      <c r="E15" s="6">
        <f t="shared" si="2"/>
        <v>45435</v>
      </c>
      <c r="F15" s="6">
        <f t="shared" si="2"/>
        <v>45436</v>
      </c>
      <c r="G15" s="6">
        <f t="shared" si="2"/>
        <v>45437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</row>
    <row r="16" spans="1:70" s="24" customFormat="1" ht="15" customHeight="1">
      <c r="A16" s="8"/>
      <c r="B16" s="8"/>
      <c r="C16" s="8"/>
      <c r="D16" s="8"/>
      <c r="E16" s="8"/>
      <c r="F16" s="8"/>
      <c r="G16" s="30" t="s">
        <v>12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</row>
    <row r="17" spans="1:70" s="11" customFormat="1" ht="30" customHeight="1">
      <c r="A17" s="10"/>
      <c r="B17" s="10"/>
      <c r="C17" s="10"/>
      <c r="D17" s="10"/>
      <c r="E17" s="10"/>
      <c r="F17" s="10"/>
      <c r="G17" s="10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</row>
    <row r="18" spans="1:70" s="24" customFormat="1" ht="15" customHeight="1">
      <c r="A18" s="6">
        <f aca="true" t="shared" si="3" ref="A18:G18">IF(MONTH(A15+7)=MONTH($C$2),A15+7," ")</f>
        <v>45438</v>
      </c>
      <c r="B18" s="6">
        <f t="shared" si="3"/>
        <v>45439</v>
      </c>
      <c r="C18" s="6">
        <f t="shared" si="3"/>
        <v>45440</v>
      </c>
      <c r="D18" s="6">
        <f t="shared" si="3"/>
        <v>45441</v>
      </c>
      <c r="E18" s="6">
        <f t="shared" si="3"/>
        <v>45442</v>
      </c>
      <c r="F18" s="6">
        <f t="shared" si="3"/>
        <v>45443</v>
      </c>
      <c r="G18" s="6" t="str">
        <f t="shared" si="3"/>
        <v> 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</row>
    <row r="19" spans="1:70" s="24" customFormat="1" ht="15" customHeight="1">
      <c r="A19" s="8"/>
      <c r="B19" s="30" t="s">
        <v>13</v>
      </c>
      <c r="C19" s="8"/>
      <c r="D19" s="8"/>
      <c r="E19" s="8"/>
      <c r="F19" s="8"/>
      <c r="G19" s="8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</row>
    <row r="20" spans="1:70" s="11" customFormat="1" ht="30" customHeight="1">
      <c r="A20" s="10"/>
      <c r="B20" s="10"/>
      <c r="C20" s="10"/>
      <c r="D20" s="10"/>
      <c r="E20" s="10"/>
      <c r="F20" s="10"/>
      <c r="G20" s="10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</row>
    <row r="21" spans="1:70" s="24" customFormat="1" ht="15" customHeight="1">
      <c r="A21" s="6" t="str">
        <f aca="true" t="shared" si="4" ref="A21:G21">IF(A18=" "," ",IF(MONTH(A18+7)=MONTH($C$2),A18+7," "))</f>
        <v> </v>
      </c>
      <c r="B21" s="6" t="str">
        <f t="shared" si="4"/>
        <v> </v>
      </c>
      <c r="C21" s="6" t="str">
        <f t="shared" si="4"/>
        <v> </v>
      </c>
      <c r="D21" s="6" t="str">
        <f t="shared" si="4"/>
        <v> </v>
      </c>
      <c r="E21" s="6" t="str">
        <f t="shared" si="4"/>
        <v> </v>
      </c>
      <c r="F21" s="6" t="str">
        <f t="shared" si="4"/>
        <v> </v>
      </c>
      <c r="G21" s="6" t="str">
        <f t="shared" si="4"/>
        <v> 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</row>
    <row r="22" spans="1:70" s="24" customFormat="1" ht="15" customHeight="1">
      <c r="A22" s="8"/>
      <c r="B22" s="8"/>
      <c r="C22" s="8"/>
      <c r="D22" s="8"/>
      <c r="E22" s="8"/>
      <c r="F22" s="8"/>
      <c r="G22" s="8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</row>
    <row r="23" spans="1:70" s="11" customFormat="1" ht="30" customHeight="1">
      <c r="A23" s="10"/>
      <c r="B23" s="10"/>
      <c r="C23" s="10"/>
      <c r="D23" s="10"/>
      <c r="E23" s="10"/>
      <c r="F23" s="10"/>
      <c r="G23" s="10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</row>
    <row r="24" ht="30" customHeight="1">
      <c r="J24" s="11"/>
    </row>
    <row r="25" spans="6:10" ht="18">
      <c r="F25" s="17" t="s">
        <v>8</v>
      </c>
      <c r="G25" s="17" t="s">
        <v>9</v>
      </c>
      <c r="J25" s="12"/>
    </row>
    <row r="26" spans="1:10" ht="24.75" customHeight="1">
      <c r="A26" s="18" t="s">
        <v>10</v>
      </c>
      <c r="B26" s="62" t="str">
        <f>RiderName</f>
        <v>Enter your name here!</v>
      </c>
      <c r="C26" s="62"/>
      <c r="D26" s="62"/>
      <c r="F26" s="19">
        <f>SUM(A8:G8)+SUM(A11:G11)+SUM(A14:G14)+SUM(A17:G17)+SUM(A20:G20)+SUM(A23:G23)</f>
        <v>0</v>
      </c>
      <c r="G26" s="19">
        <f>APR!G26+F26</f>
        <v>0</v>
      </c>
      <c r="J26" s="12"/>
    </row>
  </sheetData>
  <sheetProtection selectLockedCells="1" selectUnlockedCells="1"/>
  <mergeCells count="1">
    <mergeCell ref="B26:D26"/>
  </mergeCells>
  <printOptions gridLines="1" horizontalCentered="1"/>
  <pageMargins left="0.75" right="0.75" top="1.5" bottom="1" header="0.5" footer="0.5118055555555555"/>
  <pageSetup horizontalDpi="300" verticalDpi="300" orientation="landscape"/>
  <headerFooter alignWithMargins="0">
    <oddHeader>&amp;C&amp;"BankGothic Md BT,Regular"&amp;20&amp;A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CD2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7" width="15.7109375" style="0" customWidth="1"/>
  </cols>
  <sheetData>
    <row r="2" ht="12.75">
      <c r="C2" s="2">
        <f>EDATE(MainDate,5)</f>
        <v>45444</v>
      </c>
    </row>
    <row r="4" spans="1:10" ht="15.75" customHeigh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J4" s="12"/>
    </row>
    <row r="5" ht="12.75">
      <c r="G5" s="20"/>
    </row>
    <row r="6" spans="1:82" s="22" customFormat="1" ht="15" customHeight="1">
      <c r="A6" s="6" t="str">
        <f>IF(1-WEEKDAY($C$2)&lt;0," ",1-WEEKDAY($C$2)+$C$2)</f>
        <v> </v>
      </c>
      <c r="B6" s="6" t="str">
        <f>IF(2-WEEKDAY($C$2)&lt;0," ",2-WEEKDAY($C$2)+$C$2)</f>
        <v> </v>
      </c>
      <c r="C6" s="6" t="str">
        <f>IF(3-WEEKDAY($C$2)&lt;0," ",3-WEEKDAY($C$2)+$C$2)</f>
        <v> </v>
      </c>
      <c r="D6" s="6" t="str">
        <f>IF(4-WEEKDAY($C$2)&lt;0," ",4-WEEKDAY($C$2)+$C$2)</f>
        <v> </v>
      </c>
      <c r="E6" s="6" t="str">
        <f>IF(5-WEEKDAY($C$2)&lt;0," ",5-WEEKDAY($C$2)+$C$2)</f>
        <v> </v>
      </c>
      <c r="F6" s="6" t="str">
        <f>IF(6-WEEKDAY($C$2)&lt;0," ",6-WEEKDAY($C$2)+$C$2)</f>
        <v> </v>
      </c>
      <c r="G6" s="6">
        <f>IF(7-WEEKDAY($C$2)&lt;0," ",7-WEEKDAY($C$2)+$C$2)</f>
        <v>45444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</row>
    <row r="7" spans="1:82" s="23" customFormat="1" ht="15" customHeight="1">
      <c r="A7" s="8"/>
      <c r="B7" s="8"/>
      <c r="C7" s="8"/>
      <c r="D7" s="8"/>
      <c r="E7" s="8"/>
      <c r="F7" s="8"/>
      <c r="G7" s="8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</row>
    <row r="8" spans="1:82" s="11" customFormat="1" ht="30" customHeight="1">
      <c r="A8" s="10"/>
      <c r="B8" s="10"/>
      <c r="C8" s="10"/>
      <c r="D8" s="10"/>
      <c r="E8" s="10"/>
      <c r="F8" s="10"/>
      <c r="G8" s="10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</row>
    <row r="9" spans="1:82" s="22" customFormat="1" ht="15" customHeight="1">
      <c r="A9" s="6">
        <f>G6+1</f>
        <v>45445</v>
      </c>
      <c r="B9" s="6">
        <f aca="true" t="shared" si="0" ref="B9:G9">A9+1</f>
        <v>45446</v>
      </c>
      <c r="C9" s="6">
        <f t="shared" si="0"/>
        <v>45447</v>
      </c>
      <c r="D9" s="6">
        <f t="shared" si="0"/>
        <v>45448</v>
      </c>
      <c r="E9" s="6">
        <f t="shared" si="0"/>
        <v>45449</v>
      </c>
      <c r="F9" s="6">
        <f t="shared" si="0"/>
        <v>45450</v>
      </c>
      <c r="G9" s="6">
        <f t="shared" si="0"/>
        <v>45451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</row>
    <row r="10" spans="1:82" s="23" customFormat="1" ht="15" customHeight="1">
      <c r="A10" s="13"/>
      <c r="B10" s="13"/>
      <c r="C10" s="8"/>
      <c r="D10" s="8"/>
      <c r="E10" s="8"/>
      <c r="F10" s="8"/>
      <c r="G10" s="8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</row>
    <row r="11" spans="1:82" s="11" customFormat="1" ht="30" customHeight="1">
      <c r="A11" s="9"/>
      <c r="B11" s="10"/>
      <c r="C11" s="10"/>
      <c r="D11" s="10"/>
      <c r="E11" s="10"/>
      <c r="F11" s="10"/>
      <c r="G11" s="10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</row>
    <row r="12" spans="1:82" s="22" customFormat="1" ht="15" customHeight="1">
      <c r="A12" s="6">
        <f aca="true" t="shared" si="1" ref="A12:G12">IF(MONTH(A9+7)=MONTH($C$2),A9+7," ")</f>
        <v>45452</v>
      </c>
      <c r="B12" s="6">
        <f t="shared" si="1"/>
        <v>45453</v>
      </c>
      <c r="C12" s="6">
        <f t="shared" si="1"/>
        <v>45454</v>
      </c>
      <c r="D12" s="6">
        <f t="shared" si="1"/>
        <v>45455</v>
      </c>
      <c r="E12" s="6">
        <f t="shared" si="1"/>
        <v>45456</v>
      </c>
      <c r="F12" s="6">
        <f t="shared" si="1"/>
        <v>45457</v>
      </c>
      <c r="G12" s="6">
        <f t="shared" si="1"/>
        <v>45458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</row>
    <row r="13" spans="1:82" s="23" customFormat="1" ht="15" customHeight="1">
      <c r="A13" s="8"/>
      <c r="B13" s="8"/>
      <c r="C13" s="8"/>
      <c r="D13" s="8"/>
      <c r="E13" s="9"/>
      <c r="F13" s="8"/>
      <c r="G13" s="8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</row>
    <row r="14" spans="1:82" s="11" customFormat="1" ht="30" customHeight="1">
      <c r="A14" s="9"/>
      <c r="B14" s="10"/>
      <c r="C14" s="10"/>
      <c r="D14" s="10"/>
      <c r="E14" s="10"/>
      <c r="F14" s="10"/>
      <c r="G14" s="10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</row>
    <row r="15" spans="1:82" s="32" customFormat="1" ht="15" customHeight="1">
      <c r="A15" s="6">
        <f aca="true" t="shared" si="2" ref="A15:G15">IF(MONTH(A12+7)=MONTH($C$2),A12+7," ")</f>
        <v>45459</v>
      </c>
      <c r="B15" s="6">
        <f t="shared" si="2"/>
        <v>45460</v>
      </c>
      <c r="C15" s="6">
        <f t="shared" si="2"/>
        <v>45461</v>
      </c>
      <c r="D15" s="6">
        <f t="shared" si="2"/>
        <v>45462</v>
      </c>
      <c r="E15" s="6">
        <f t="shared" si="2"/>
        <v>45463</v>
      </c>
      <c r="F15" s="6">
        <f t="shared" si="2"/>
        <v>45464</v>
      </c>
      <c r="G15" s="6">
        <f t="shared" si="2"/>
        <v>45465</v>
      </c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</row>
    <row r="16" spans="1:82" s="32" customFormat="1" ht="15" customHeight="1">
      <c r="A16" s="8"/>
      <c r="B16" s="8"/>
      <c r="C16" s="8"/>
      <c r="D16" s="8"/>
      <c r="E16" s="9"/>
      <c r="F16" s="8"/>
      <c r="G16" s="8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</row>
    <row r="17" spans="1:82" s="11" customFormat="1" ht="30" customHeight="1">
      <c r="A17" s="10"/>
      <c r="B17" s="10"/>
      <c r="C17" s="10"/>
      <c r="D17" s="10"/>
      <c r="E17" s="10"/>
      <c r="F17" s="10"/>
      <c r="G17" s="10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</row>
    <row r="18" spans="1:82" s="24" customFormat="1" ht="15" customHeight="1">
      <c r="A18" s="6">
        <f aca="true" t="shared" si="3" ref="A18:G18">IF(MONTH(A15+7)=MONTH($C$2),A15+7," ")</f>
        <v>45466</v>
      </c>
      <c r="B18" s="6">
        <f t="shared" si="3"/>
        <v>45467</v>
      </c>
      <c r="C18" s="6">
        <f t="shared" si="3"/>
        <v>45468</v>
      </c>
      <c r="D18" s="6">
        <f t="shared" si="3"/>
        <v>45469</v>
      </c>
      <c r="E18" s="6">
        <f t="shared" si="3"/>
        <v>45470</v>
      </c>
      <c r="F18" s="6">
        <f t="shared" si="3"/>
        <v>45471</v>
      </c>
      <c r="G18" s="6">
        <f t="shared" si="3"/>
        <v>45472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</row>
    <row r="19" spans="1:82" s="24" customFormat="1" ht="15" customHeight="1">
      <c r="A19" s="8"/>
      <c r="B19" s="9"/>
      <c r="C19" s="8"/>
      <c r="D19" s="8"/>
      <c r="E19" s="8"/>
      <c r="F19" s="8"/>
      <c r="G19" s="8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</row>
    <row r="20" spans="1:82" s="11" customFormat="1" ht="30" customHeight="1">
      <c r="A20" s="10"/>
      <c r="B20" s="10"/>
      <c r="C20" s="10"/>
      <c r="D20" s="10"/>
      <c r="E20" s="10"/>
      <c r="F20" s="10"/>
      <c r="G20" s="10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</row>
    <row r="21" spans="1:70" s="25" customFormat="1" ht="15" customHeight="1">
      <c r="A21" s="6">
        <f aca="true" t="shared" si="4" ref="A21:G21">IF(A18=" "," ",IF(MONTH(A18+7)=MONTH($C$2),A18+7," "))</f>
        <v>45473</v>
      </c>
      <c r="B21" s="6" t="str">
        <f t="shared" si="4"/>
        <v> </v>
      </c>
      <c r="C21" s="6" t="str">
        <f t="shared" si="4"/>
        <v> </v>
      </c>
      <c r="D21" s="6" t="str">
        <f t="shared" si="4"/>
        <v> </v>
      </c>
      <c r="E21" s="6" t="str">
        <f t="shared" si="4"/>
        <v> </v>
      </c>
      <c r="F21" s="6" t="str">
        <f t="shared" si="4"/>
        <v> </v>
      </c>
      <c r="G21" s="6" t="str">
        <f t="shared" si="4"/>
        <v> 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</row>
    <row r="22" spans="1:70" s="25" customFormat="1" ht="15" customHeight="1">
      <c r="A22" s="8"/>
      <c r="B22" s="8"/>
      <c r="C22" s="8"/>
      <c r="D22" s="8"/>
      <c r="E22" s="8"/>
      <c r="F22" s="8"/>
      <c r="G22" s="8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</row>
    <row r="23" spans="1:70" s="11" customFormat="1" ht="30" customHeight="1">
      <c r="A23" s="10"/>
      <c r="B23" s="10"/>
      <c r="C23" s="10"/>
      <c r="D23" s="10"/>
      <c r="E23" s="10"/>
      <c r="F23" s="10"/>
      <c r="G23" s="10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</row>
    <row r="24" spans="7:82" ht="30" customHeight="1">
      <c r="G24" s="33"/>
      <c r="I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</row>
    <row r="25" spans="6:10" ht="18">
      <c r="F25" s="27" t="s">
        <v>8</v>
      </c>
      <c r="G25" s="34" t="s">
        <v>9</v>
      </c>
      <c r="J25" s="12"/>
    </row>
    <row r="26" spans="1:10" ht="24.75" customHeight="1">
      <c r="A26" s="18" t="s">
        <v>10</v>
      </c>
      <c r="B26" s="62" t="str">
        <f>RiderName</f>
        <v>Enter your name here!</v>
      </c>
      <c r="C26" s="62"/>
      <c r="D26" s="62"/>
      <c r="F26" s="35">
        <f>SUM(A8:G8)+SUM(A11:G11)+SUM(A14:G14)+SUM(A17:G17)+SUM(A20:G20)+SUM(A23:G23)</f>
        <v>0</v>
      </c>
      <c r="G26" s="36">
        <f>MAY!G26+F26</f>
        <v>0</v>
      </c>
      <c r="J26" s="12"/>
    </row>
  </sheetData>
  <sheetProtection selectLockedCells="1" selectUnlockedCells="1"/>
  <mergeCells count="1">
    <mergeCell ref="B26:D26"/>
  </mergeCells>
  <printOptions gridLines="1" horizontalCentered="1"/>
  <pageMargins left="1" right="1" top="1" bottom="1" header="0.5" footer="0.5118055555555555"/>
  <pageSetup horizontalDpi="300" verticalDpi="300" orientation="landscape"/>
  <headerFooter alignWithMargins="0">
    <oddHeader>&amp;C&amp;18June 2001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CD26"/>
  <sheetViews>
    <sheetView zoomScale="75" zoomScaleNormal="75" zoomScalePageLayoutView="0" workbookViewId="0" topLeftCell="A1">
      <selection activeCell="F32" sqref="F32"/>
    </sheetView>
  </sheetViews>
  <sheetFormatPr defaultColWidth="9.00390625" defaultRowHeight="12.75"/>
  <cols>
    <col min="1" max="7" width="15.7109375" style="0" customWidth="1"/>
  </cols>
  <sheetData>
    <row r="2" ht="12.75">
      <c r="C2" s="2">
        <f>EDATE(MainDate,6)</f>
        <v>45474</v>
      </c>
    </row>
    <row r="4" spans="1:10" ht="15.75" customHeigh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J4" s="12"/>
    </row>
    <row r="6" spans="1:82" s="22" customFormat="1" ht="15" customHeight="1">
      <c r="A6" s="6" t="str">
        <f>IF(1-WEEKDAY($C$2)&lt;0," ",1-WEEKDAY($C$2)+$C$2)</f>
        <v> </v>
      </c>
      <c r="B6" s="6">
        <f>IF(2-WEEKDAY($C$2)&lt;0," ",2-WEEKDAY($C$2)+$C$2)</f>
        <v>45474</v>
      </c>
      <c r="C6" s="6">
        <f>IF(3-WEEKDAY($C$2)&lt;0," ",3-WEEKDAY($C$2)+$C$2)</f>
        <v>45475</v>
      </c>
      <c r="D6" s="6">
        <f>IF(4-WEEKDAY($C$2)&lt;0," ",4-WEEKDAY($C$2)+$C$2)</f>
        <v>45476</v>
      </c>
      <c r="E6" s="6">
        <f>IF(5-WEEKDAY($C$2)&lt;0," ",5-WEEKDAY($C$2)+$C$2)</f>
        <v>45477</v>
      </c>
      <c r="F6" s="6">
        <f>IF(6-WEEKDAY($C$2)&lt;0," ",6-WEEKDAY($C$2)+$C$2)</f>
        <v>45478</v>
      </c>
      <c r="G6" s="6">
        <f>IF(7-WEEKDAY($C$2)&lt;0," ",7-WEEKDAY($C$2)+$C$2)</f>
        <v>45479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</row>
    <row r="7" spans="1:82" s="23" customFormat="1" ht="15" customHeight="1">
      <c r="A7" s="8"/>
      <c r="B7" s="8"/>
      <c r="C7" s="8"/>
      <c r="D7" s="8"/>
      <c r="E7" s="30" t="s">
        <v>14</v>
      </c>
      <c r="F7" s="8"/>
      <c r="G7" s="2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</row>
    <row r="8" spans="1:82" s="11" customFormat="1" ht="30" customHeight="1">
      <c r="A8" s="10"/>
      <c r="B8" s="10"/>
      <c r="C8" s="10"/>
      <c r="D8" s="10"/>
      <c r="E8" s="10"/>
      <c r="F8" s="10"/>
      <c r="G8" s="10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</row>
    <row r="9" spans="1:82" s="22" customFormat="1" ht="15" customHeight="1">
      <c r="A9" s="6">
        <f>G6+1</f>
        <v>45480</v>
      </c>
      <c r="B9" s="6">
        <f aca="true" t="shared" si="0" ref="B9:G9">A9+1</f>
        <v>45481</v>
      </c>
      <c r="C9" s="6">
        <f t="shared" si="0"/>
        <v>45482</v>
      </c>
      <c r="D9" s="6">
        <f t="shared" si="0"/>
        <v>45483</v>
      </c>
      <c r="E9" s="6">
        <f t="shared" si="0"/>
        <v>45484</v>
      </c>
      <c r="F9" s="6">
        <f t="shared" si="0"/>
        <v>45485</v>
      </c>
      <c r="G9" s="6">
        <f t="shared" si="0"/>
        <v>45486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</row>
    <row r="10" spans="1:82" s="23" customFormat="1" ht="15" customHeight="1">
      <c r="A10" s="8"/>
      <c r="B10" s="59"/>
      <c r="C10" s="64"/>
      <c r="D10" s="8"/>
      <c r="E10" s="8"/>
      <c r="F10" s="8"/>
      <c r="G10" s="8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</row>
    <row r="11" spans="1:82" s="11" customFormat="1" ht="30" customHeight="1">
      <c r="A11" s="9"/>
      <c r="B11" s="10"/>
      <c r="C11" s="10"/>
      <c r="D11" s="10"/>
      <c r="E11" s="10"/>
      <c r="F11" s="10"/>
      <c r="G11" s="10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</row>
    <row r="12" spans="1:82" s="22" customFormat="1" ht="15" customHeight="1">
      <c r="A12" s="6">
        <f aca="true" t="shared" si="1" ref="A12:G12">IF(MONTH(A9+7)=MONTH($C$2),A9+7," ")</f>
        <v>45487</v>
      </c>
      <c r="B12" s="6">
        <f t="shared" si="1"/>
        <v>45488</v>
      </c>
      <c r="C12" s="6">
        <f t="shared" si="1"/>
        <v>45489</v>
      </c>
      <c r="D12" s="6">
        <f t="shared" si="1"/>
        <v>45490</v>
      </c>
      <c r="E12" s="6">
        <f t="shared" si="1"/>
        <v>45491</v>
      </c>
      <c r="F12" s="6">
        <f t="shared" si="1"/>
        <v>45492</v>
      </c>
      <c r="G12" s="6">
        <f t="shared" si="1"/>
        <v>45493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</row>
    <row r="13" spans="1:82" s="23" customFormat="1" ht="15" customHeight="1">
      <c r="A13" s="8"/>
      <c r="B13" s="8"/>
      <c r="C13" s="8"/>
      <c r="D13" s="8"/>
      <c r="E13" s="9"/>
      <c r="F13" s="8"/>
      <c r="G13" s="8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</row>
    <row r="14" spans="1:82" s="11" customFormat="1" ht="30" customHeight="1">
      <c r="A14" s="9"/>
      <c r="B14" s="10"/>
      <c r="C14" s="10"/>
      <c r="D14" s="10"/>
      <c r="E14" s="10"/>
      <c r="F14" s="10"/>
      <c r="G14" s="10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</row>
    <row r="15" spans="1:82" s="24" customFormat="1" ht="15" customHeight="1">
      <c r="A15" s="6">
        <f aca="true" t="shared" si="2" ref="A15:G15">IF(MONTH(A12+7)=MONTH($C$2),A12+7," ")</f>
        <v>45494</v>
      </c>
      <c r="B15" s="6">
        <f t="shared" si="2"/>
        <v>45495</v>
      </c>
      <c r="C15" s="6">
        <f t="shared" si="2"/>
        <v>45496</v>
      </c>
      <c r="D15" s="6">
        <f t="shared" si="2"/>
        <v>45497</v>
      </c>
      <c r="E15" s="6">
        <f t="shared" si="2"/>
        <v>45498</v>
      </c>
      <c r="F15" s="6">
        <f t="shared" si="2"/>
        <v>45499</v>
      </c>
      <c r="G15" s="6">
        <f t="shared" si="2"/>
        <v>45500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</row>
    <row r="16" spans="1:82" s="24" customFormat="1" ht="15" customHeight="1">
      <c r="A16" s="8"/>
      <c r="B16" s="8"/>
      <c r="C16" s="8"/>
      <c r="D16" s="8"/>
      <c r="E16" s="9"/>
      <c r="F16" s="8"/>
      <c r="G16" s="8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</row>
    <row r="17" spans="1:82" s="11" customFormat="1" ht="30" customHeight="1">
      <c r="A17" s="10"/>
      <c r="B17" s="10"/>
      <c r="C17" s="10"/>
      <c r="D17" s="10"/>
      <c r="E17" s="10"/>
      <c r="F17" s="10"/>
      <c r="G17" s="10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</row>
    <row r="18" spans="1:82" s="24" customFormat="1" ht="15" customHeight="1">
      <c r="A18" s="6">
        <f aca="true" t="shared" si="3" ref="A18:G18">IF(MONTH(A15+7)=MONTH($C$2),A15+7," ")</f>
        <v>45501</v>
      </c>
      <c r="B18" s="6">
        <f t="shared" si="3"/>
        <v>45502</v>
      </c>
      <c r="C18" s="6">
        <f t="shared" si="3"/>
        <v>45503</v>
      </c>
      <c r="D18" s="6">
        <f t="shared" si="3"/>
        <v>45504</v>
      </c>
      <c r="E18" s="6" t="str">
        <f t="shared" si="3"/>
        <v> </v>
      </c>
      <c r="F18" s="6" t="str">
        <f t="shared" si="3"/>
        <v> </v>
      </c>
      <c r="G18" s="6" t="str">
        <f t="shared" si="3"/>
        <v> 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</row>
    <row r="19" spans="1:82" s="24" customFormat="1" ht="15" customHeight="1">
      <c r="A19" s="8"/>
      <c r="B19" s="9"/>
      <c r="C19" s="8"/>
      <c r="D19" s="8"/>
      <c r="E19" s="8"/>
      <c r="F19" s="8"/>
      <c r="G19" s="8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</row>
    <row r="20" spans="1:82" s="11" customFormat="1" ht="30" customHeight="1">
      <c r="A20" s="10"/>
      <c r="B20" s="10"/>
      <c r="C20" s="10"/>
      <c r="D20" s="10"/>
      <c r="E20" s="10"/>
      <c r="F20" s="10"/>
      <c r="G20" s="10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</row>
    <row r="21" spans="1:70" s="24" customFormat="1" ht="15" customHeight="1">
      <c r="A21" s="6" t="str">
        <f aca="true" t="shared" si="4" ref="A21:G21">IF(A18=" "," ",IF(MONTH(A18+7)=MONTH($C$2),A18+7," "))</f>
        <v> </v>
      </c>
      <c r="B21" s="6" t="str">
        <f t="shared" si="4"/>
        <v> </v>
      </c>
      <c r="C21" s="6" t="str">
        <f t="shared" si="4"/>
        <v> </v>
      </c>
      <c r="D21" s="6" t="str">
        <f t="shared" si="4"/>
        <v> </v>
      </c>
      <c r="E21" s="6" t="str">
        <f t="shared" si="4"/>
        <v> </v>
      </c>
      <c r="F21" s="6" t="str">
        <f t="shared" si="4"/>
        <v> </v>
      </c>
      <c r="G21" s="6" t="str">
        <f t="shared" si="4"/>
        <v> 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</row>
    <row r="22" spans="1:70" s="24" customFormat="1" ht="15" customHeight="1">
      <c r="A22" s="8"/>
      <c r="B22" s="8"/>
      <c r="C22" s="8"/>
      <c r="D22" s="8"/>
      <c r="E22" s="8"/>
      <c r="F22" s="8"/>
      <c r="G22" s="8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</row>
    <row r="23" spans="1:70" s="11" customFormat="1" ht="30" customHeight="1">
      <c r="A23" s="10"/>
      <c r="B23" s="10"/>
      <c r="C23" s="10"/>
      <c r="D23" s="10"/>
      <c r="E23" s="10"/>
      <c r="F23" s="10"/>
      <c r="G23" s="10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</row>
    <row r="24" spans="7:82" ht="12.75">
      <c r="G24" s="33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</row>
    <row r="25" spans="6:10" ht="18">
      <c r="F25" s="17" t="s">
        <v>8</v>
      </c>
      <c r="G25" s="34" t="s">
        <v>9</v>
      </c>
      <c r="J25" s="12"/>
    </row>
    <row r="26" spans="1:10" ht="24.75" customHeight="1">
      <c r="A26" s="18" t="s">
        <v>10</v>
      </c>
      <c r="B26" s="62" t="str">
        <f>RiderName</f>
        <v>Enter your name here!</v>
      </c>
      <c r="C26" s="62"/>
      <c r="D26" s="62"/>
      <c r="F26" s="35">
        <f>SUM(A8:G8)+SUM(A11:G11)+SUM(A14:G14)+SUM(A17:G17)+SUM(A20:G20)+SUM(A23:G23)</f>
        <v>0</v>
      </c>
      <c r="G26" s="36">
        <f>JUN!G26+F26</f>
        <v>0</v>
      </c>
      <c r="J26" s="12"/>
    </row>
  </sheetData>
  <sheetProtection selectLockedCells="1" selectUnlockedCells="1"/>
  <mergeCells count="1">
    <mergeCell ref="B26:D26"/>
  </mergeCells>
  <printOptions gridLines="1" horizontalCentered="1"/>
  <pageMargins left="1" right="1" top="1" bottom="1" header="0.5" footer="0.5118055555555555"/>
  <pageSetup horizontalDpi="300" verticalDpi="300" orientation="landscape"/>
  <headerFooter alignWithMargins="0">
    <oddHeader>&amp;C&amp;18July 1999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BL2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2" width="15.7109375" style="0" customWidth="1"/>
    <col min="3" max="3" width="17.421875" style="0" customWidth="1"/>
    <col min="4" max="7" width="15.7109375" style="0" customWidth="1"/>
  </cols>
  <sheetData>
    <row r="2" ht="12.75">
      <c r="C2" s="2">
        <f>EDATE(MainDate,7)</f>
        <v>45505</v>
      </c>
    </row>
    <row r="4" spans="1:10" ht="15.75" customHeigh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J4" s="12"/>
    </row>
    <row r="6" spans="1:64" s="22" customFormat="1" ht="15" customHeight="1">
      <c r="A6" s="6" t="str">
        <f>IF(1-WEEKDAY($C$2)&lt;0," ",1-WEEKDAY($C$2)+$C$2)</f>
        <v> </v>
      </c>
      <c r="B6" s="6" t="str">
        <f>IF(2-WEEKDAY($C$2)&lt;0," ",2-WEEKDAY($C$2)+$C$2)</f>
        <v> </v>
      </c>
      <c r="C6" s="6" t="str">
        <f>IF(3-WEEKDAY($C$2)&lt;0," ",3-WEEKDAY($C$2)+$C$2)</f>
        <v> </v>
      </c>
      <c r="D6" s="6" t="str">
        <f>IF(4-WEEKDAY($C$2)&lt;0," ",4-WEEKDAY($C$2)+$C$2)</f>
        <v> </v>
      </c>
      <c r="E6" s="6">
        <f>IF(5-WEEKDAY($C$2)&lt;0," ",5-WEEKDAY($C$2)+$C$2)</f>
        <v>45505</v>
      </c>
      <c r="F6" s="6">
        <f>IF(6-WEEKDAY($C$2)&lt;0," ",6-WEEKDAY($C$2)+$C$2)</f>
        <v>45506</v>
      </c>
      <c r="G6" s="6">
        <f>IF(7-WEEKDAY($C$2)&lt;0," ",7-WEEKDAY($C$2)+$C$2)</f>
        <v>45507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</row>
    <row r="7" spans="1:64" s="23" customFormat="1" ht="15" customHeight="1">
      <c r="A7" s="8"/>
      <c r="B7" s="8"/>
      <c r="C7" s="8"/>
      <c r="D7" s="8"/>
      <c r="E7" s="8"/>
      <c r="F7" s="8"/>
      <c r="G7" s="8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</row>
    <row r="8" spans="1:64" s="11" customFormat="1" ht="30" customHeight="1">
      <c r="A8" s="10"/>
      <c r="B8" s="10"/>
      <c r="C8" s="10"/>
      <c r="D8" s="10"/>
      <c r="E8" s="10"/>
      <c r="F8" s="10"/>
      <c r="G8" s="10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</row>
    <row r="9" spans="1:64" s="22" customFormat="1" ht="15" customHeight="1">
      <c r="A9" s="6">
        <f>G6+1</f>
        <v>45508</v>
      </c>
      <c r="B9" s="6">
        <f aca="true" t="shared" si="0" ref="B9:G9">A9+1</f>
        <v>45509</v>
      </c>
      <c r="C9" s="6">
        <f t="shared" si="0"/>
        <v>45510</v>
      </c>
      <c r="D9" s="6">
        <f t="shared" si="0"/>
        <v>45511</v>
      </c>
      <c r="E9" s="6">
        <f t="shared" si="0"/>
        <v>45512</v>
      </c>
      <c r="F9" s="6">
        <f t="shared" si="0"/>
        <v>45513</v>
      </c>
      <c r="G9" s="6">
        <f t="shared" si="0"/>
        <v>45514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</row>
    <row r="10" spans="1:64" s="23" customFormat="1" ht="15" customHeight="1">
      <c r="A10" s="30" t="s">
        <v>15</v>
      </c>
      <c r="B10" s="13"/>
      <c r="C10" s="8"/>
      <c r="D10" s="8"/>
      <c r="E10" s="8"/>
      <c r="F10" s="8"/>
      <c r="G10" s="8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</row>
    <row r="11" spans="1:64" s="11" customFormat="1" ht="30" customHeight="1">
      <c r="A11" s="9"/>
      <c r="B11" s="10"/>
      <c r="C11" s="10"/>
      <c r="D11" s="10"/>
      <c r="E11" s="10"/>
      <c r="F11" s="10"/>
      <c r="G11" s="10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spans="1:64" s="22" customFormat="1" ht="15" customHeight="1">
      <c r="A12" s="6">
        <f aca="true" t="shared" si="1" ref="A12:G12">IF(MONTH(A9+7)=MONTH($C$2),A9+7," ")</f>
        <v>45515</v>
      </c>
      <c r="B12" s="6">
        <f t="shared" si="1"/>
        <v>45516</v>
      </c>
      <c r="C12" s="6">
        <f t="shared" si="1"/>
        <v>45517</v>
      </c>
      <c r="D12" s="6">
        <f t="shared" si="1"/>
        <v>45518</v>
      </c>
      <c r="E12" s="6">
        <f t="shared" si="1"/>
        <v>45519</v>
      </c>
      <c r="F12" s="6">
        <f t="shared" si="1"/>
        <v>45520</v>
      </c>
      <c r="G12" s="6">
        <f t="shared" si="1"/>
        <v>45521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</row>
    <row r="13" spans="1:64" s="23" customFormat="1" ht="15" customHeight="1">
      <c r="A13" s="8"/>
      <c r="B13" s="8"/>
      <c r="C13" s="8"/>
      <c r="D13" s="8"/>
      <c r="E13" s="9"/>
      <c r="F13" s="8"/>
      <c r="G13" s="8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</row>
    <row r="14" spans="1:64" s="11" customFormat="1" ht="30" customHeight="1">
      <c r="A14" s="9"/>
      <c r="B14" s="10"/>
      <c r="C14" s="10"/>
      <c r="D14" s="10"/>
      <c r="E14" s="10"/>
      <c r="F14" s="10"/>
      <c r="G14" s="10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</row>
    <row r="15" spans="1:64" s="24" customFormat="1" ht="15" customHeight="1">
      <c r="A15" s="6">
        <f aca="true" t="shared" si="2" ref="A15:G15">IF(MONTH(A12+7)=MONTH($C$2),A12+7," ")</f>
        <v>45522</v>
      </c>
      <c r="B15" s="6">
        <f t="shared" si="2"/>
        <v>45523</v>
      </c>
      <c r="C15" s="6">
        <f t="shared" si="2"/>
        <v>45524</v>
      </c>
      <c r="D15" s="6">
        <f t="shared" si="2"/>
        <v>45525</v>
      </c>
      <c r="E15" s="6">
        <f t="shared" si="2"/>
        <v>45526</v>
      </c>
      <c r="F15" s="6">
        <f t="shared" si="2"/>
        <v>45527</v>
      </c>
      <c r="G15" s="6">
        <f t="shared" si="2"/>
        <v>45528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</row>
    <row r="16" spans="1:64" s="24" customFormat="1" ht="15" customHeight="1">
      <c r="A16" s="8"/>
      <c r="B16" s="8"/>
      <c r="C16" s="8"/>
      <c r="D16" s="8"/>
      <c r="E16" s="9"/>
      <c r="F16" s="8"/>
      <c r="G16" s="8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</row>
    <row r="17" spans="1:64" s="11" customFormat="1" ht="30" customHeight="1">
      <c r="A17" s="10"/>
      <c r="B17" s="10"/>
      <c r="C17" s="10"/>
      <c r="D17" s="10"/>
      <c r="E17" s="10"/>
      <c r="F17" s="10"/>
      <c r="G17" s="10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</row>
    <row r="18" spans="1:64" s="24" customFormat="1" ht="15" customHeight="1">
      <c r="A18" s="6">
        <f aca="true" t="shared" si="3" ref="A18:G18">IF(MONTH(A15+7)=MONTH($C$2),A15+7," ")</f>
        <v>45529</v>
      </c>
      <c r="B18" s="6">
        <f t="shared" si="3"/>
        <v>45530</v>
      </c>
      <c r="C18" s="6">
        <f t="shared" si="3"/>
        <v>45531</v>
      </c>
      <c r="D18" s="6">
        <f t="shared" si="3"/>
        <v>45532</v>
      </c>
      <c r="E18" s="6">
        <f t="shared" si="3"/>
        <v>45533</v>
      </c>
      <c r="F18" s="6">
        <f t="shared" si="3"/>
        <v>45534</v>
      </c>
      <c r="G18" s="6">
        <f t="shared" si="3"/>
        <v>45535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</row>
    <row r="19" spans="1:64" s="24" customFormat="1" ht="15" customHeight="1">
      <c r="A19" s="8"/>
      <c r="B19" s="9"/>
      <c r="C19" s="8"/>
      <c r="D19" s="8"/>
      <c r="E19" s="8"/>
      <c r="F19" s="8"/>
      <c r="G19" s="8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</row>
    <row r="20" spans="1:64" s="11" customFormat="1" ht="30" customHeight="1">
      <c r="A20" s="10"/>
      <c r="B20" s="10"/>
      <c r="C20" s="10"/>
      <c r="D20" s="10"/>
      <c r="E20" s="10"/>
      <c r="F20" s="10"/>
      <c r="G20" s="10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</row>
    <row r="21" spans="1:64" s="24" customFormat="1" ht="15" customHeight="1">
      <c r="A21" s="6" t="str">
        <f aca="true" t="shared" si="4" ref="A21:G21">IF(A18=" "," ",IF(MONTH(A18+7)=MONTH($C$2),A18+7," "))</f>
        <v> </v>
      </c>
      <c r="B21" s="6" t="str">
        <f t="shared" si="4"/>
        <v> </v>
      </c>
      <c r="C21" s="6" t="str">
        <f t="shared" si="4"/>
        <v> </v>
      </c>
      <c r="D21" s="6" t="str">
        <f t="shared" si="4"/>
        <v> </v>
      </c>
      <c r="E21" s="6" t="str">
        <f t="shared" si="4"/>
        <v> </v>
      </c>
      <c r="F21" s="6" t="str">
        <f t="shared" si="4"/>
        <v> </v>
      </c>
      <c r="G21" s="6" t="str">
        <f t="shared" si="4"/>
        <v> 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64" s="24" customFormat="1" ht="15" customHeight="1">
      <c r="A22" s="8"/>
      <c r="B22" s="8"/>
      <c r="C22" s="8"/>
      <c r="D22" s="8"/>
      <c r="E22" s="8"/>
      <c r="F22" s="8"/>
      <c r="G22" s="8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</row>
    <row r="23" spans="1:64" s="11" customFormat="1" ht="30" customHeight="1">
      <c r="A23" s="10"/>
      <c r="B23" s="10"/>
      <c r="C23" s="10"/>
      <c r="D23" s="10"/>
      <c r="E23" s="10"/>
      <c r="F23" s="37"/>
      <c r="G23" s="38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</row>
    <row r="24" ht="12.75">
      <c r="G24" s="39"/>
    </row>
    <row r="25" spans="6:10" ht="18">
      <c r="F25" s="34" t="s">
        <v>8</v>
      </c>
      <c r="G25" s="34" t="s">
        <v>9</v>
      </c>
      <c r="J25" s="12"/>
    </row>
    <row r="26" spans="1:10" ht="24.75" customHeight="1">
      <c r="A26" s="18" t="s">
        <v>10</v>
      </c>
      <c r="B26" s="62" t="str">
        <f>RiderName</f>
        <v>Enter your name here!</v>
      </c>
      <c r="C26" s="62"/>
      <c r="D26" s="62"/>
      <c r="F26" s="35">
        <f>SUM(A8:G8)+SUM(A11:G11)+SUM(A14:G14)+SUM(A17:G17)+SUM(A20:G20)+SUM(A23:G23)</f>
        <v>0</v>
      </c>
      <c r="G26" s="36">
        <f>JUL!G26+F26</f>
        <v>0</v>
      </c>
      <c r="J26" s="12"/>
    </row>
  </sheetData>
  <sheetProtection selectLockedCells="1" selectUnlockedCells="1"/>
  <mergeCells count="1">
    <mergeCell ref="B26:D26"/>
  </mergeCells>
  <printOptions gridLines="1"/>
  <pageMargins left="0.75" right="0.75" top="1" bottom="1" header="0.5" footer="0.5118055555555555"/>
  <pageSetup horizontalDpi="300" verticalDpi="300" orientation="landscape"/>
  <headerFooter alignWithMargins="0"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Karla Hubbard</cp:lastModifiedBy>
  <dcterms:modified xsi:type="dcterms:W3CDTF">2023-12-17T15:19:42Z</dcterms:modified>
  <cp:category/>
  <cp:version/>
  <cp:contentType/>
  <cp:contentStatus/>
</cp:coreProperties>
</file>